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genas\Desktop\Audit Committee - Draft Budget 2020-2021\Water and Sanitation Tariffs\"/>
    </mc:Choice>
  </mc:AlternateContent>
  <bookViews>
    <workbookView xWindow="0" yWindow="0" windowWidth="20490" windowHeight="7455" tabRatio="967" firstSheet="1" activeTab="2"/>
  </bookViews>
  <sheets>
    <sheet name="Cover Page" sheetId="12" state="hidden" r:id="rId1"/>
    <sheet name="Water" sheetId="1" r:id="rId2"/>
    <sheet name="Refuse,rates &amp; sanitation" sheetId="2" r:id="rId3"/>
    <sheet name="Other service" sheetId="3" state="hidden" r:id="rId4"/>
    <sheet name="Advert,sale of site" sheetId="4" state="hidden" r:id="rId5"/>
    <sheet name="Golf,informatio" sheetId="5" state="hidden" r:id="rId6"/>
    <sheet name="cemetery &amp; sport centr" sheetId="6" state="hidden" r:id="rId7"/>
    <sheet name="Build plans &amp; Traffic" sheetId="7" state="hidden" r:id="rId8"/>
    <sheet name="Packing, Libra,Damages &amp; Tender" sheetId="8" state="hidden" r:id="rId9"/>
    <sheet name="Litigation" sheetId="9" state="hidden" r:id="rId10"/>
    <sheet name="Traffic" sheetId="11" state="hidden" r:id="rId11"/>
    <sheet name="Business Registration Fees" sheetId="14" state="hidden" r:id="rId12"/>
  </sheets>
  <definedNames>
    <definedName name="_xlnm.Print_Area" localSheetId="7">'Build plans &amp; Traffic'!$A$1:$L$91</definedName>
    <definedName name="_xlnm.Print_Area" localSheetId="5">'Golf,informatio'!$A$1:$K$27</definedName>
    <definedName name="_xlnm.Print_Area" localSheetId="9">Litigation!$A$1:$K$61</definedName>
    <definedName name="_xlnm.Print_Area" localSheetId="2">'Refuse,rates &amp; sanitation'!$A$1:$K$54</definedName>
  </definedNames>
  <calcPr calcId="162913"/>
</workbook>
</file>

<file path=xl/calcChain.xml><?xml version="1.0" encoding="utf-8"?>
<calcChain xmlns="http://schemas.openxmlformats.org/spreadsheetml/2006/main">
  <c r="G38" i="2" l="1"/>
  <c r="I38" i="2" s="1"/>
  <c r="K38" i="2" s="1"/>
  <c r="G6" i="2" l="1"/>
  <c r="I6" i="2" s="1"/>
  <c r="K6" i="2" s="1"/>
  <c r="I15" i="5" l="1"/>
  <c r="K15" i="5" s="1"/>
  <c r="I14" i="5"/>
  <c r="K14" i="5" s="1"/>
  <c r="J82" i="7" l="1"/>
  <c r="L82" i="7" s="1"/>
  <c r="G30" i="2" l="1"/>
  <c r="G31" i="2"/>
  <c r="G32" i="2"/>
  <c r="G33" i="2"/>
  <c r="G34" i="2"/>
  <c r="G35" i="2"/>
  <c r="G36" i="2"/>
  <c r="G37" i="2"/>
  <c r="G39" i="2"/>
  <c r="K8" i="1" l="1"/>
  <c r="K12" i="1"/>
  <c r="K16" i="1"/>
  <c r="K20" i="1"/>
  <c r="K24" i="1"/>
  <c r="K28" i="1"/>
  <c r="K33" i="1"/>
  <c r="K37" i="1"/>
  <c r="K42" i="1"/>
  <c r="K46" i="1"/>
  <c r="K50" i="1"/>
  <c r="K54" i="1"/>
  <c r="K59" i="1"/>
  <c r="K63" i="1"/>
  <c r="K68" i="1"/>
  <c r="K72" i="1"/>
  <c r="K76" i="1"/>
  <c r="I7" i="9"/>
  <c r="I11" i="9"/>
  <c r="I15" i="9"/>
  <c r="I20" i="9"/>
  <c r="I24" i="9"/>
  <c r="I28" i="9"/>
  <c r="I33" i="9"/>
  <c r="I37" i="9"/>
  <c r="I41" i="9"/>
  <c r="I45" i="9"/>
  <c r="I50" i="9"/>
  <c r="I54" i="9"/>
  <c r="I58" i="9"/>
  <c r="G7" i="9"/>
  <c r="G8" i="9"/>
  <c r="I8" i="9" s="1"/>
  <c r="G9" i="9"/>
  <c r="I9" i="9" s="1"/>
  <c r="G10" i="9"/>
  <c r="I10" i="9" s="1"/>
  <c r="G11" i="9"/>
  <c r="G12" i="9"/>
  <c r="I12" i="9" s="1"/>
  <c r="G13" i="9"/>
  <c r="I13" i="9" s="1"/>
  <c r="G14" i="9"/>
  <c r="I14" i="9" s="1"/>
  <c r="G15" i="9"/>
  <c r="G16" i="9"/>
  <c r="I16" i="9" s="1"/>
  <c r="G17" i="9"/>
  <c r="I17" i="9" s="1"/>
  <c r="G19" i="9"/>
  <c r="I19" i="9" s="1"/>
  <c r="G20" i="9"/>
  <c r="G21" i="9"/>
  <c r="I21" i="9" s="1"/>
  <c r="G22" i="9"/>
  <c r="I22" i="9" s="1"/>
  <c r="G23" i="9"/>
  <c r="I23" i="9" s="1"/>
  <c r="G24" i="9"/>
  <c r="G25" i="9"/>
  <c r="I25" i="9" s="1"/>
  <c r="G26" i="9"/>
  <c r="I26" i="9" s="1"/>
  <c r="G27" i="9"/>
  <c r="I27" i="9" s="1"/>
  <c r="G28" i="9"/>
  <c r="G29" i="9"/>
  <c r="I29" i="9" s="1"/>
  <c r="G30" i="9"/>
  <c r="I30" i="9" s="1"/>
  <c r="G31" i="9"/>
  <c r="I31" i="9" s="1"/>
  <c r="G33" i="9"/>
  <c r="G34" i="9"/>
  <c r="I34" i="9" s="1"/>
  <c r="G35" i="9"/>
  <c r="I35" i="9" s="1"/>
  <c r="G36" i="9"/>
  <c r="I36" i="9" s="1"/>
  <c r="G37" i="9"/>
  <c r="G38" i="9"/>
  <c r="I38" i="9" s="1"/>
  <c r="G39" i="9"/>
  <c r="I39" i="9" s="1"/>
  <c r="G40" i="9"/>
  <c r="I40" i="9" s="1"/>
  <c r="G41" i="9"/>
  <c r="G42" i="9"/>
  <c r="I42" i="9" s="1"/>
  <c r="G43" i="9"/>
  <c r="I43" i="9" s="1"/>
  <c r="G44" i="9"/>
  <c r="I44" i="9" s="1"/>
  <c r="G45" i="9"/>
  <c r="G47" i="9"/>
  <c r="I47" i="9" s="1"/>
  <c r="G48" i="9"/>
  <c r="I48" i="9" s="1"/>
  <c r="G49" i="9"/>
  <c r="I49" i="9" s="1"/>
  <c r="G50" i="9"/>
  <c r="G51" i="9"/>
  <c r="I51" i="9" s="1"/>
  <c r="G52" i="9"/>
  <c r="I52" i="9" s="1"/>
  <c r="G53" i="9"/>
  <c r="I53" i="9" s="1"/>
  <c r="G54" i="9"/>
  <c r="G55" i="9"/>
  <c r="I55" i="9" s="1"/>
  <c r="G56" i="9"/>
  <c r="I56" i="9" s="1"/>
  <c r="G57" i="9"/>
  <c r="I57" i="9" s="1"/>
  <c r="G58" i="9"/>
  <c r="G59" i="9"/>
  <c r="I59" i="9" s="1"/>
  <c r="G6" i="9"/>
  <c r="I6" i="9" s="1"/>
  <c r="G5" i="9"/>
  <c r="I5" i="9" s="1"/>
  <c r="G5" i="8"/>
  <c r="G6" i="8"/>
  <c r="G7" i="8"/>
  <c r="I7" i="8" s="1"/>
  <c r="G8" i="8"/>
  <c r="I8" i="8" s="1"/>
  <c r="G9" i="8"/>
  <c r="G10" i="8"/>
  <c r="G11" i="8"/>
  <c r="I11" i="8" s="1"/>
  <c r="G12" i="8"/>
  <c r="I12" i="8" s="1"/>
  <c r="G13" i="8"/>
  <c r="G14" i="8"/>
  <c r="G15" i="8"/>
  <c r="G16" i="8"/>
  <c r="I16" i="8" s="1"/>
  <c r="G17" i="8"/>
  <c r="G18" i="8"/>
  <c r="G19" i="8"/>
  <c r="I19" i="8" s="1"/>
  <c r="G20" i="8"/>
  <c r="I20" i="8" s="1"/>
  <c r="G21" i="8"/>
  <c r="G22" i="8"/>
  <c r="G23" i="8"/>
  <c r="I23" i="8" s="1"/>
  <c r="G24" i="8"/>
  <c r="I24" i="8" s="1"/>
  <c r="G25" i="8"/>
  <c r="G26" i="8"/>
  <c r="G27" i="8"/>
  <c r="I27" i="8" s="1"/>
  <c r="G28" i="8"/>
  <c r="I28" i="8" s="1"/>
  <c r="G29" i="8"/>
  <c r="G30" i="8"/>
  <c r="G31" i="8"/>
  <c r="G32" i="8"/>
  <c r="I32" i="8" s="1"/>
  <c r="G33" i="8"/>
  <c r="G34" i="8"/>
  <c r="G35" i="8"/>
  <c r="I35" i="8" s="1"/>
  <c r="G36" i="8"/>
  <c r="I36" i="8" s="1"/>
  <c r="G37" i="8"/>
  <c r="G38" i="8"/>
  <c r="G39" i="8"/>
  <c r="I39" i="8" s="1"/>
  <c r="G40" i="8"/>
  <c r="I40" i="8" s="1"/>
  <c r="G41" i="8"/>
  <c r="G42" i="8"/>
  <c r="G43" i="8"/>
  <c r="I43" i="8" s="1"/>
  <c r="G44" i="8"/>
  <c r="I44" i="8" s="1"/>
  <c r="G46" i="8"/>
  <c r="G47" i="8"/>
  <c r="G48" i="8"/>
  <c r="I48" i="8" s="1"/>
  <c r="G49" i="8"/>
  <c r="G50" i="8"/>
  <c r="G51" i="8"/>
  <c r="G52" i="8"/>
  <c r="I52" i="8" s="1"/>
  <c r="G53" i="8"/>
  <c r="G54" i="8"/>
  <c r="G55" i="8"/>
  <c r="G56" i="8"/>
  <c r="I56" i="8" s="1"/>
  <c r="G57" i="8"/>
  <c r="G58" i="8"/>
  <c r="G59" i="8"/>
  <c r="G60" i="8"/>
  <c r="I60" i="8" s="1"/>
  <c r="I6" i="8"/>
  <c r="I9" i="8"/>
  <c r="I10" i="8"/>
  <c r="I13" i="8"/>
  <c r="I14" i="8"/>
  <c r="I15" i="8"/>
  <c r="I17" i="8"/>
  <c r="I18" i="8"/>
  <c r="I21" i="8"/>
  <c r="I22" i="8"/>
  <c r="I25" i="8"/>
  <c r="I26" i="8"/>
  <c r="I29" i="8"/>
  <c r="I30" i="8"/>
  <c r="I31" i="8"/>
  <c r="I33" i="8"/>
  <c r="I34" i="8"/>
  <c r="I37" i="8"/>
  <c r="I38" i="8"/>
  <c r="I41" i="8"/>
  <c r="I42" i="8"/>
  <c r="I46" i="8"/>
  <c r="I47" i="8"/>
  <c r="I49" i="8"/>
  <c r="I50" i="8"/>
  <c r="I51" i="8"/>
  <c r="I53" i="8"/>
  <c r="I54" i="8"/>
  <c r="I55" i="8"/>
  <c r="I57" i="8"/>
  <c r="I58" i="8"/>
  <c r="I59" i="8"/>
  <c r="I5" i="8"/>
  <c r="G4" i="8"/>
  <c r="I4" i="8" s="1"/>
  <c r="G3" i="8"/>
  <c r="I3" i="8"/>
  <c r="H6" i="7"/>
  <c r="J6" i="7" s="1"/>
  <c r="H7" i="7"/>
  <c r="J7" i="7" s="1"/>
  <c r="H8" i="7"/>
  <c r="J8" i="7" s="1"/>
  <c r="H9" i="7"/>
  <c r="J9" i="7" s="1"/>
  <c r="H10" i="7"/>
  <c r="J10" i="7" s="1"/>
  <c r="H11" i="7"/>
  <c r="J11" i="7" s="1"/>
  <c r="H12" i="7"/>
  <c r="J12" i="7" s="1"/>
  <c r="H13" i="7"/>
  <c r="J13" i="7" s="1"/>
  <c r="H14" i="7"/>
  <c r="J14" i="7" s="1"/>
  <c r="H15" i="7"/>
  <c r="J15" i="7" s="1"/>
  <c r="H16" i="7"/>
  <c r="J16" i="7" s="1"/>
  <c r="H17" i="7"/>
  <c r="J17" i="7" s="1"/>
  <c r="H18" i="7"/>
  <c r="J18" i="7" s="1"/>
  <c r="H19" i="7"/>
  <c r="J19" i="7" s="1"/>
  <c r="H20" i="7"/>
  <c r="J20" i="7" s="1"/>
  <c r="H21" i="7"/>
  <c r="J21" i="7" s="1"/>
  <c r="H22" i="7"/>
  <c r="J22" i="7" s="1"/>
  <c r="H23" i="7"/>
  <c r="J23" i="7" s="1"/>
  <c r="H24" i="7"/>
  <c r="J24" i="7" s="1"/>
  <c r="H25" i="7"/>
  <c r="J25" i="7" s="1"/>
  <c r="H26" i="7"/>
  <c r="J26" i="7" s="1"/>
  <c r="H27" i="7"/>
  <c r="J27" i="7" s="1"/>
  <c r="H28" i="7"/>
  <c r="J28" i="7" s="1"/>
  <c r="H29" i="7"/>
  <c r="J29" i="7" s="1"/>
  <c r="H30" i="7"/>
  <c r="J30" i="7" s="1"/>
  <c r="H31" i="7"/>
  <c r="J31" i="7" s="1"/>
  <c r="H32" i="7"/>
  <c r="J32" i="7" s="1"/>
  <c r="H33" i="7"/>
  <c r="J33" i="7" s="1"/>
  <c r="H34" i="7"/>
  <c r="J34" i="7" s="1"/>
  <c r="H35" i="7"/>
  <c r="J35" i="7" s="1"/>
  <c r="H36" i="7"/>
  <c r="J36" i="7" s="1"/>
  <c r="H37" i="7"/>
  <c r="J37" i="7" s="1"/>
  <c r="H38" i="7"/>
  <c r="J38" i="7" s="1"/>
  <c r="H39" i="7"/>
  <c r="J39" i="7" s="1"/>
  <c r="H40" i="7"/>
  <c r="J40" i="7" s="1"/>
  <c r="H41" i="7"/>
  <c r="J41" i="7" s="1"/>
  <c r="H42" i="7"/>
  <c r="J42" i="7" s="1"/>
  <c r="H43" i="7"/>
  <c r="J43" i="7" s="1"/>
  <c r="H44" i="7"/>
  <c r="J44" i="7" s="1"/>
  <c r="H45" i="7"/>
  <c r="J45" i="7" s="1"/>
  <c r="H46" i="7"/>
  <c r="J46" i="7" s="1"/>
  <c r="H47" i="7"/>
  <c r="J47" i="7" s="1"/>
  <c r="H48" i="7"/>
  <c r="J48" i="7" s="1"/>
  <c r="H49" i="7"/>
  <c r="J49" i="7" s="1"/>
  <c r="H50" i="7"/>
  <c r="J50" i="7" s="1"/>
  <c r="H51" i="7"/>
  <c r="J51" i="7" s="1"/>
  <c r="H52" i="7"/>
  <c r="J52" i="7" s="1"/>
  <c r="H53" i="7"/>
  <c r="J53" i="7" s="1"/>
  <c r="H54" i="7"/>
  <c r="J54" i="7" s="1"/>
  <c r="H55" i="7"/>
  <c r="J55" i="7" s="1"/>
  <c r="H56" i="7"/>
  <c r="J56" i="7" s="1"/>
  <c r="H58" i="7"/>
  <c r="J58" i="7" s="1"/>
  <c r="H59" i="7"/>
  <c r="J59" i="7" s="1"/>
  <c r="H60" i="7"/>
  <c r="J60" i="7" s="1"/>
  <c r="H61" i="7"/>
  <c r="J61" i="7" s="1"/>
  <c r="H62" i="7"/>
  <c r="J62" i="7" s="1"/>
  <c r="H63" i="7"/>
  <c r="J63" i="7" s="1"/>
  <c r="H64" i="7"/>
  <c r="J64" i="7" s="1"/>
  <c r="H65" i="7"/>
  <c r="J65" i="7" s="1"/>
  <c r="H66" i="7"/>
  <c r="J66" i="7" s="1"/>
  <c r="H67" i="7"/>
  <c r="J67" i="7" s="1"/>
  <c r="H68" i="7"/>
  <c r="J68" i="7" s="1"/>
  <c r="H69" i="7"/>
  <c r="J69" i="7" s="1"/>
  <c r="H70" i="7"/>
  <c r="J70" i="7" s="1"/>
  <c r="H71" i="7"/>
  <c r="J71" i="7" s="1"/>
  <c r="H72" i="7"/>
  <c r="J72" i="7" s="1"/>
  <c r="H73" i="7"/>
  <c r="J73" i="7" s="1"/>
  <c r="H74" i="7"/>
  <c r="J74" i="7" s="1"/>
  <c r="H75" i="7"/>
  <c r="J75" i="7" s="1"/>
  <c r="H76" i="7"/>
  <c r="J76" i="7" s="1"/>
  <c r="H78" i="7"/>
  <c r="J78" i="7" s="1"/>
  <c r="H79" i="7"/>
  <c r="J79" i="7" s="1"/>
  <c r="H80" i="7"/>
  <c r="J80" i="7" s="1"/>
  <c r="H81" i="7"/>
  <c r="J81" i="7" s="1"/>
  <c r="H83" i="7"/>
  <c r="J83" i="7" s="1"/>
  <c r="H84" i="7"/>
  <c r="J84" i="7" s="1"/>
  <c r="H85" i="7"/>
  <c r="J85" i="7" s="1"/>
  <c r="H86" i="7"/>
  <c r="J86" i="7" s="1"/>
  <c r="H87" i="7"/>
  <c r="J87" i="7" s="1"/>
  <c r="H88" i="7"/>
  <c r="J88" i="7" s="1"/>
  <c r="J89" i="7"/>
  <c r="H90" i="7"/>
  <c r="J90" i="7" s="1"/>
  <c r="H91" i="7"/>
  <c r="J91" i="7" s="1"/>
  <c r="H4" i="7"/>
  <c r="J4" i="7" s="1"/>
  <c r="H3" i="7"/>
  <c r="J3" i="7"/>
  <c r="G6" i="6"/>
  <c r="G7" i="6"/>
  <c r="G8" i="6"/>
  <c r="I8" i="6" s="1"/>
  <c r="G9" i="6"/>
  <c r="I9" i="6" s="1"/>
  <c r="G10" i="6"/>
  <c r="G11" i="6"/>
  <c r="I11" i="6" s="1"/>
  <c r="G12" i="6"/>
  <c r="I12" i="6" s="1"/>
  <c r="G13" i="6"/>
  <c r="I13" i="6" s="1"/>
  <c r="G14" i="6"/>
  <c r="G15" i="6"/>
  <c r="G16" i="6"/>
  <c r="I16" i="6" s="1"/>
  <c r="G17" i="6"/>
  <c r="I17" i="6" s="1"/>
  <c r="G18" i="6"/>
  <c r="G19" i="6"/>
  <c r="I19" i="6" s="1"/>
  <c r="G20" i="6"/>
  <c r="I20" i="6" s="1"/>
  <c r="G22" i="6"/>
  <c r="G23" i="6"/>
  <c r="G24" i="6"/>
  <c r="I24" i="6" s="1"/>
  <c r="G25" i="6"/>
  <c r="I25" i="6" s="1"/>
  <c r="G26" i="6"/>
  <c r="G27" i="6"/>
  <c r="G28" i="6"/>
  <c r="I28" i="6" s="1"/>
  <c r="G29" i="6"/>
  <c r="I29" i="6" s="1"/>
  <c r="G30" i="6"/>
  <c r="G31" i="6"/>
  <c r="G32" i="6"/>
  <c r="I32" i="6" s="1"/>
  <c r="G33" i="6"/>
  <c r="I33" i="6" s="1"/>
  <c r="G34" i="6"/>
  <c r="G35" i="6"/>
  <c r="G36" i="6"/>
  <c r="I36" i="6" s="1"/>
  <c r="G37" i="6"/>
  <c r="I37" i="6" s="1"/>
  <c r="G38" i="6"/>
  <c r="G39" i="6"/>
  <c r="G40" i="6"/>
  <c r="I40" i="6" s="1"/>
  <c r="G41" i="6"/>
  <c r="I41" i="6" s="1"/>
  <c r="G42" i="6"/>
  <c r="G43" i="6"/>
  <c r="G44" i="6"/>
  <c r="I44" i="6" s="1"/>
  <c r="G4" i="6"/>
  <c r="G3" i="6"/>
  <c r="I3" i="6" s="1"/>
  <c r="I43" i="6"/>
  <c r="I42" i="6"/>
  <c r="I39" i="6"/>
  <c r="I38" i="6"/>
  <c r="I35" i="6"/>
  <c r="I34" i="6"/>
  <c r="I31" i="6"/>
  <c r="I30" i="6"/>
  <c r="I27" i="6"/>
  <c r="I26" i="6"/>
  <c r="I23" i="6"/>
  <c r="I22" i="6"/>
  <c r="I6" i="6"/>
  <c r="I7" i="6"/>
  <c r="I10" i="6"/>
  <c r="I14" i="6"/>
  <c r="I15" i="6"/>
  <c r="I18" i="6"/>
  <c r="I4" i="6"/>
  <c r="G4" i="5"/>
  <c r="G5" i="5"/>
  <c r="G6" i="5"/>
  <c r="G7" i="5"/>
  <c r="G8" i="5"/>
  <c r="G9" i="5"/>
  <c r="G10" i="5"/>
  <c r="G11" i="5"/>
  <c r="G12" i="5"/>
  <c r="G13" i="5"/>
  <c r="G16" i="5"/>
  <c r="G17" i="5"/>
  <c r="G18" i="5"/>
  <c r="G19" i="5"/>
  <c r="G20" i="5"/>
  <c r="G21" i="5"/>
  <c r="G22" i="5"/>
  <c r="G23" i="5"/>
  <c r="G3" i="5"/>
  <c r="I3" i="5" s="1"/>
  <c r="K3" i="5" s="1"/>
  <c r="G87" i="4"/>
  <c r="I87" i="4" s="1"/>
  <c r="G86" i="4"/>
  <c r="G85" i="4"/>
  <c r="I85" i="4" s="1"/>
  <c r="G84" i="4"/>
  <c r="I84" i="4" s="1"/>
  <c r="G83" i="4"/>
  <c r="G82" i="4"/>
  <c r="G81" i="4"/>
  <c r="I81" i="4" s="1"/>
  <c r="G80" i="4"/>
  <c r="I80" i="4" s="1"/>
  <c r="G79" i="4"/>
  <c r="I79" i="4" s="1"/>
  <c r="G78" i="4"/>
  <c r="G77" i="4"/>
  <c r="I77" i="4" s="1"/>
  <c r="G75" i="4"/>
  <c r="G74" i="4"/>
  <c r="I74" i="4" s="1"/>
  <c r="G73" i="4"/>
  <c r="I73" i="4" s="1"/>
  <c r="G72" i="4"/>
  <c r="I72" i="4" s="1"/>
  <c r="G71" i="4"/>
  <c r="G70" i="4"/>
  <c r="I70" i="4" s="1"/>
  <c r="G69" i="4"/>
  <c r="I69" i="4" s="1"/>
  <c r="G68" i="4"/>
  <c r="I68" i="4" s="1"/>
  <c r="G67" i="4"/>
  <c r="G66" i="4"/>
  <c r="I66" i="4" s="1"/>
  <c r="G65" i="4"/>
  <c r="I65" i="4" s="1"/>
  <c r="G64" i="4"/>
  <c r="I64" i="4" s="1"/>
  <c r="G63" i="4"/>
  <c r="G62" i="4"/>
  <c r="I62" i="4" s="1"/>
  <c r="G61" i="4"/>
  <c r="I61" i="4" s="1"/>
  <c r="G60" i="4"/>
  <c r="I60" i="4" s="1"/>
  <c r="G59" i="4"/>
  <c r="G58" i="4"/>
  <c r="I58" i="4" s="1"/>
  <c r="G57" i="4"/>
  <c r="I57" i="4" s="1"/>
  <c r="G56" i="4"/>
  <c r="I56" i="4" s="1"/>
  <c r="G55" i="4"/>
  <c r="G54" i="4"/>
  <c r="I54" i="4" s="1"/>
  <c r="G53" i="4"/>
  <c r="I53" i="4" s="1"/>
  <c r="G52" i="4"/>
  <c r="I52" i="4" s="1"/>
  <c r="G51" i="4"/>
  <c r="G50" i="4"/>
  <c r="I50" i="4" s="1"/>
  <c r="G150" i="4"/>
  <c r="G149" i="4"/>
  <c r="G148" i="4"/>
  <c r="G147" i="4"/>
  <c r="I147" i="4" s="1"/>
  <c r="G146" i="4"/>
  <c r="G145" i="4"/>
  <c r="G144" i="4"/>
  <c r="G143" i="4"/>
  <c r="I143" i="4" s="1"/>
  <c r="G142" i="4"/>
  <c r="G141" i="4"/>
  <c r="G140" i="4"/>
  <c r="G139" i="4"/>
  <c r="I139" i="4" s="1"/>
  <c r="G138" i="4"/>
  <c r="G137" i="4"/>
  <c r="G136" i="4"/>
  <c r="G135" i="4"/>
  <c r="I135" i="4" s="1"/>
  <c r="G134" i="4"/>
  <c r="G133" i="4"/>
  <c r="G132" i="4"/>
  <c r="G131" i="4"/>
  <c r="I131" i="4" s="1"/>
  <c r="G130" i="4"/>
  <c r="G129" i="4"/>
  <c r="G128" i="4"/>
  <c r="G127" i="4"/>
  <c r="I127" i="4" s="1"/>
  <c r="G126" i="4"/>
  <c r="G125" i="4"/>
  <c r="G124" i="4"/>
  <c r="G123" i="4"/>
  <c r="I123" i="4" s="1"/>
  <c r="G122" i="4"/>
  <c r="G121" i="4"/>
  <c r="G120" i="4"/>
  <c r="G119" i="4"/>
  <c r="I119" i="4" s="1"/>
  <c r="G118" i="4"/>
  <c r="G117" i="4"/>
  <c r="G116" i="4"/>
  <c r="G115" i="4"/>
  <c r="I115" i="4" s="1"/>
  <c r="G114" i="4"/>
  <c r="G113" i="4"/>
  <c r="G112" i="4"/>
  <c r="G111" i="4"/>
  <c r="I111" i="4" s="1"/>
  <c r="G110" i="4"/>
  <c r="G109" i="4"/>
  <c r="G108" i="4"/>
  <c r="G107" i="4"/>
  <c r="I107" i="4" s="1"/>
  <c r="G106" i="4"/>
  <c r="G105" i="4"/>
  <c r="G104" i="4"/>
  <c r="G103" i="4"/>
  <c r="I103" i="4" s="1"/>
  <c r="G102" i="4"/>
  <c r="G101" i="4"/>
  <c r="G100" i="4"/>
  <c r="G99" i="4"/>
  <c r="I99" i="4" s="1"/>
  <c r="G98" i="4"/>
  <c r="G97" i="4"/>
  <c r="G96" i="4"/>
  <c r="G95" i="4"/>
  <c r="I95" i="4" s="1"/>
  <c r="G94" i="4"/>
  <c r="G93" i="4"/>
  <c r="G92" i="4"/>
  <c r="G91" i="4"/>
  <c r="I91" i="4" s="1"/>
  <c r="G90" i="4"/>
  <c r="G89" i="4"/>
  <c r="I150" i="4"/>
  <c r="I149" i="4"/>
  <c r="I148" i="4"/>
  <c r="I146" i="4"/>
  <c r="I145" i="4"/>
  <c r="I144" i="4"/>
  <c r="I142" i="4"/>
  <c r="I141" i="4"/>
  <c r="I140" i="4"/>
  <c r="I138" i="4"/>
  <c r="I137" i="4"/>
  <c r="I136" i="4"/>
  <c r="I134" i="4"/>
  <c r="I133" i="4"/>
  <c r="I132" i="4"/>
  <c r="I130" i="4"/>
  <c r="I129" i="4"/>
  <c r="I128" i="4"/>
  <c r="I126" i="4"/>
  <c r="I125" i="4"/>
  <c r="I124" i="4"/>
  <c r="I122" i="4"/>
  <c r="I121" i="4"/>
  <c r="I120" i="4"/>
  <c r="I118" i="4"/>
  <c r="I117" i="4"/>
  <c r="I116" i="4"/>
  <c r="I114" i="4"/>
  <c r="I113" i="4"/>
  <c r="I112" i="4"/>
  <c r="I110" i="4"/>
  <c r="I109" i="4"/>
  <c r="I108" i="4"/>
  <c r="I106" i="4"/>
  <c r="I105" i="4"/>
  <c r="I104" i="4"/>
  <c r="I102" i="4"/>
  <c r="I101" i="4"/>
  <c r="I100" i="4"/>
  <c r="I98" i="4"/>
  <c r="I97" i="4"/>
  <c r="I96" i="4"/>
  <c r="I94" i="4"/>
  <c r="I93" i="4"/>
  <c r="I92" i="4"/>
  <c r="I90" i="4"/>
  <c r="I89" i="4"/>
  <c r="I86" i="4"/>
  <c r="I83" i="4"/>
  <c r="I82" i="4"/>
  <c r="I78" i="4"/>
  <c r="I75" i="4"/>
  <c r="I71" i="4"/>
  <c r="I67" i="4"/>
  <c r="I63" i="4"/>
  <c r="I59" i="4"/>
  <c r="I55" i="4"/>
  <c r="I51" i="4"/>
  <c r="G47" i="4"/>
  <c r="G46" i="4"/>
  <c r="G45" i="4"/>
  <c r="I45" i="4" s="1"/>
  <c r="G44" i="4"/>
  <c r="G43" i="4"/>
  <c r="G42" i="4"/>
  <c r="G41" i="4"/>
  <c r="I41" i="4" s="1"/>
  <c r="G40" i="4"/>
  <c r="G39" i="4"/>
  <c r="G38" i="4"/>
  <c r="G37" i="4"/>
  <c r="I37" i="4" s="1"/>
  <c r="G36" i="4"/>
  <c r="G35" i="4"/>
  <c r="G34" i="4"/>
  <c r="G33" i="4"/>
  <c r="I33" i="4" s="1"/>
  <c r="G32" i="4"/>
  <c r="G31" i="4"/>
  <c r="G30" i="4"/>
  <c r="G29" i="4"/>
  <c r="I29" i="4" s="1"/>
  <c r="G28" i="4"/>
  <c r="G27" i="4"/>
  <c r="G26" i="4"/>
  <c r="G25" i="4"/>
  <c r="I25" i="4" s="1"/>
  <c r="G24" i="4"/>
  <c r="G9" i="4"/>
  <c r="G10" i="4"/>
  <c r="I10" i="4" s="1"/>
  <c r="G12" i="4"/>
  <c r="I12" i="4" s="1"/>
  <c r="G13" i="4"/>
  <c r="G14" i="4"/>
  <c r="G15" i="4"/>
  <c r="I15" i="4" s="1"/>
  <c r="G16" i="4"/>
  <c r="I16" i="4" s="1"/>
  <c r="G17" i="4"/>
  <c r="G18" i="4"/>
  <c r="G19" i="4"/>
  <c r="I19" i="4" s="1"/>
  <c r="G20" i="4"/>
  <c r="I20" i="4" s="1"/>
  <c r="G21" i="4"/>
  <c r="G22" i="4"/>
  <c r="G8" i="4"/>
  <c r="I9" i="4"/>
  <c r="I13" i="4"/>
  <c r="I14" i="4"/>
  <c r="I17" i="4"/>
  <c r="I18" i="4"/>
  <c r="I21" i="4"/>
  <c r="I22" i="4"/>
  <c r="I24" i="4"/>
  <c r="I26" i="4"/>
  <c r="I27" i="4"/>
  <c r="I28" i="4"/>
  <c r="I30" i="4"/>
  <c r="I31" i="4"/>
  <c r="I32" i="4"/>
  <c r="I34" i="4"/>
  <c r="I35" i="4"/>
  <c r="I36" i="4"/>
  <c r="I38" i="4"/>
  <c r="I39" i="4"/>
  <c r="I40" i="4"/>
  <c r="I42" i="4"/>
  <c r="I43" i="4"/>
  <c r="I44" i="4"/>
  <c r="I46" i="4"/>
  <c r="I47" i="4"/>
  <c r="I8" i="4"/>
  <c r="G27" i="3"/>
  <c r="G26" i="3"/>
  <c r="G25" i="3"/>
  <c r="G24" i="3"/>
  <c r="I24" i="3" s="1"/>
  <c r="G23" i="3"/>
  <c r="G22" i="3"/>
  <c r="I22" i="3" s="1"/>
  <c r="G21" i="3"/>
  <c r="G20" i="3"/>
  <c r="I20" i="3" s="1"/>
  <c r="G19" i="3"/>
  <c r="I19" i="3" s="1"/>
  <c r="G18" i="3"/>
  <c r="I18" i="3" s="1"/>
  <c r="G17" i="3"/>
  <c r="G16" i="3"/>
  <c r="I16" i="3" s="1"/>
  <c r="G15" i="3"/>
  <c r="G14" i="3"/>
  <c r="I14" i="3" s="1"/>
  <c r="G13" i="3"/>
  <c r="G12" i="3"/>
  <c r="I12" i="3" s="1"/>
  <c r="G11" i="3"/>
  <c r="G10" i="3"/>
  <c r="I10" i="3" s="1"/>
  <c r="G9" i="3"/>
  <c r="G8" i="3"/>
  <c r="I8" i="3" s="1"/>
  <c r="G7" i="3"/>
  <c r="G5" i="3"/>
  <c r="G4" i="3"/>
  <c r="G3" i="3"/>
  <c r="I3" i="3" s="1"/>
  <c r="I27" i="3"/>
  <c r="I26" i="3"/>
  <c r="I25" i="3"/>
  <c r="I23" i="3"/>
  <c r="I21" i="3"/>
  <c r="I17" i="3"/>
  <c r="I15" i="3"/>
  <c r="I13" i="3"/>
  <c r="I11" i="3"/>
  <c r="I9" i="3"/>
  <c r="I7" i="3"/>
  <c r="I5" i="3"/>
  <c r="I4" i="3"/>
  <c r="G51" i="2"/>
  <c r="I51" i="2" s="1"/>
  <c r="G50" i="2"/>
  <c r="G49" i="2"/>
  <c r="I49" i="2" s="1"/>
  <c r="G48" i="2"/>
  <c r="I48" i="2" s="1"/>
  <c r="G47" i="2"/>
  <c r="G46" i="2"/>
  <c r="I46" i="2"/>
  <c r="I50" i="2"/>
  <c r="I47" i="2"/>
  <c r="G44" i="2"/>
  <c r="G42" i="2"/>
  <c r="I42" i="2" s="1"/>
  <c r="G41" i="2"/>
  <c r="I44" i="2"/>
  <c r="I41" i="2"/>
  <c r="I35" i="2"/>
  <c r="I31" i="2"/>
  <c r="G28" i="2"/>
  <c r="I30" i="2"/>
  <c r="I32" i="2"/>
  <c r="I33" i="2"/>
  <c r="I34" i="2"/>
  <c r="I36" i="2"/>
  <c r="I37" i="2"/>
  <c r="I39" i="2"/>
  <c r="I28" i="2"/>
  <c r="G26" i="2"/>
  <c r="G25" i="2"/>
  <c r="G24" i="2"/>
  <c r="I24" i="2" s="1"/>
  <c r="G23" i="2"/>
  <c r="G22" i="2"/>
  <c r="G21" i="2"/>
  <c r="G20" i="2"/>
  <c r="I20" i="2" s="1"/>
  <c r="G19" i="2"/>
  <c r="G18" i="2"/>
  <c r="G17" i="2"/>
  <c r="G16" i="2"/>
  <c r="I16" i="2" s="1"/>
  <c r="G15" i="2"/>
  <c r="G13" i="2"/>
  <c r="G12" i="2"/>
  <c r="G11" i="2"/>
  <c r="I11" i="2" s="1"/>
  <c r="G10" i="2"/>
  <c r="I10" i="2" s="1"/>
  <c r="G9" i="2"/>
  <c r="G8" i="2"/>
  <c r="G7" i="2"/>
  <c r="I7" i="2" s="1"/>
  <c r="G5" i="2"/>
  <c r="I5" i="2" s="1"/>
  <c r="G4" i="2"/>
  <c r="G3" i="2"/>
  <c r="I8" i="2"/>
  <c r="I9" i="2"/>
  <c r="I12" i="2"/>
  <c r="I13" i="2"/>
  <c r="I15" i="2"/>
  <c r="I17" i="2"/>
  <c r="I18" i="2"/>
  <c r="I19" i="2"/>
  <c r="I21" i="2"/>
  <c r="I22" i="2"/>
  <c r="I23" i="2"/>
  <c r="I25" i="2"/>
  <c r="I26" i="2"/>
  <c r="I4" i="2"/>
  <c r="I3" i="2"/>
  <c r="M3" i="1"/>
  <c r="I4" i="1"/>
  <c r="I5" i="1"/>
  <c r="K5" i="1" s="1"/>
  <c r="I6" i="1"/>
  <c r="K6" i="1" s="1"/>
  <c r="I7" i="1"/>
  <c r="K7" i="1" s="1"/>
  <c r="I8" i="1"/>
  <c r="I9" i="1"/>
  <c r="K9" i="1" s="1"/>
  <c r="I10" i="1"/>
  <c r="K10" i="1" s="1"/>
  <c r="I11" i="1"/>
  <c r="K11" i="1" s="1"/>
  <c r="I12" i="1"/>
  <c r="I13" i="1"/>
  <c r="K13" i="1" s="1"/>
  <c r="I14" i="1"/>
  <c r="K14" i="1" s="1"/>
  <c r="I15" i="1"/>
  <c r="K15" i="1" s="1"/>
  <c r="I16" i="1"/>
  <c r="I17" i="1"/>
  <c r="K17" i="1" s="1"/>
  <c r="I18" i="1"/>
  <c r="K18" i="1" s="1"/>
  <c r="I19" i="1"/>
  <c r="K19" i="1" s="1"/>
  <c r="I20" i="1"/>
  <c r="I21" i="1"/>
  <c r="K21" i="1" s="1"/>
  <c r="I22" i="1"/>
  <c r="K22" i="1" s="1"/>
  <c r="I23" i="1"/>
  <c r="K23" i="1" s="1"/>
  <c r="I24" i="1"/>
  <c r="I25" i="1"/>
  <c r="K25" i="1" s="1"/>
  <c r="I26" i="1"/>
  <c r="K26" i="1" s="1"/>
  <c r="I27" i="1"/>
  <c r="K27" i="1" s="1"/>
  <c r="I28" i="1"/>
  <c r="I29" i="1"/>
  <c r="K29" i="1" s="1"/>
  <c r="I30" i="1"/>
  <c r="K30" i="1" s="1"/>
  <c r="I31" i="1"/>
  <c r="K31" i="1" s="1"/>
  <c r="I33" i="1"/>
  <c r="I34" i="1"/>
  <c r="K34" i="1" s="1"/>
  <c r="I35" i="1"/>
  <c r="K35" i="1" s="1"/>
  <c r="I36" i="1"/>
  <c r="K36" i="1" s="1"/>
  <c r="I37" i="1"/>
  <c r="I38" i="1"/>
  <c r="K38" i="1" s="1"/>
  <c r="I39" i="1"/>
  <c r="K39" i="1" s="1"/>
  <c r="I41" i="1"/>
  <c r="K41" i="1" s="1"/>
  <c r="I42" i="1"/>
  <c r="I43" i="1"/>
  <c r="K43" i="1" s="1"/>
  <c r="I44" i="1"/>
  <c r="K44" i="1" s="1"/>
  <c r="I45" i="1"/>
  <c r="K45" i="1" s="1"/>
  <c r="I46" i="1"/>
  <c r="I47" i="1"/>
  <c r="K47" i="1" s="1"/>
  <c r="I48" i="1"/>
  <c r="K48" i="1" s="1"/>
  <c r="I49" i="1"/>
  <c r="K49" i="1" s="1"/>
  <c r="I50" i="1"/>
  <c r="I51" i="1"/>
  <c r="K51" i="1" s="1"/>
  <c r="I52" i="1"/>
  <c r="K52" i="1" s="1"/>
  <c r="I53" i="1"/>
  <c r="K53" i="1" s="1"/>
  <c r="I54" i="1"/>
  <c r="I55" i="1"/>
  <c r="K55" i="1" s="1"/>
  <c r="I56" i="1"/>
  <c r="K56" i="1" s="1"/>
  <c r="I57" i="1"/>
  <c r="K57" i="1" s="1"/>
  <c r="I59" i="1"/>
  <c r="I60" i="1"/>
  <c r="K60" i="1" s="1"/>
  <c r="I61" i="1"/>
  <c r="K61" i="1" s="1"/>
  <c r="I62" i="1"/>
  <c r="K62" i="1" s="1"/>
  <c r="I63" i="1"/>
  <c r="I64" i="1"/>
  <c r="K64" i="1" s="1"/>
  <c r="I65" i="1"/>
  <c r="K65" i="1" s="1"/>
  <c r="I66" i="1"/>
  <c r="K66" i="1" s="1"/>
  <c r="I68" i="1"/>
  <c r="I69" i="1"/>
  <c r="K69" i="1" s="1"/>
  <c r="I70" i="1"/>
  <c r="K70" i="1" s="1"/>
  <c r="I71" i="1"/>
  <c r="K71" i="1" s="1"/>
  <c r="I72" i="1"/>
  <c r="I73" i="1"/>
  <c r="K73" i="1" s="1"/>
  <c r="I74" i="1"/>
  <c r="K74" i="1" s="1"/>
  <c r="I75" i="1"/>
  <c r="K75" i="1" s="1"/>
  <c r="I76" i="1"/>
  <c r="I77" i="1"/>
  <c r="K77" i="1" s="1"/>
  <c r="I78" i="1"/>
  <c r="K78" i="1" s="1"/>
  <c r="I79" i="1"/>
  <c r="K79" i="1" s="1"/>
  <c r="I3" i="1"/>
  <c r="K4" i="1"/>
  <c r="K3" i="1"/>
  <c r="K7" i="9" l="1"/>
  <c r="K8" i="9"/>
  <c r="K9" i="9"/>
  <c r="K10" i="9"/>
  <c r="K11" i="9"/>
  <c r="K12" i="9"/>
  <c r="K13" i="9"/>
  <c r="K14" i="9"/>
  <c r="K15" i="9"/>
  <c r="K16" i="9"/>
  <c r="K17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" i="9"/>
  <c r="K5" i="9"/>
  <c r="K5" i="8"/>
  <c r="K6" i="8"/>
  <c r="K9" i="8"/>
  <c r="K10" i="8"/>
  <c r="K13" i="8"/>
  <c r="K14" i="8"/>
  <c r="K17" i="8"/>
  <c r="K18" i="8"/>
  <c r="K21" i="8"/>
  <c r="K22" i="8"/>
  <c r="K25" i="8"/>
  <c r="K26" i="8"/>
  <c r="K29" i="8"/>
  <c r="K30" i="8"/>
  <c r="K33" i="8"/>
  <c r="K34" i="8"/>
  <c r="K37" i="8"/>
  <c r="K38" i="8"/>
  <c r="K41" i="8"/>
  <c r="K42" i="8"/>
  <c r="K46" i="8"/>
  <c r="K49" i="8"/>
  <c r="K50" i="8"/>
  <c r="K53" i="8"/>
  <c r="K54" i="8"/>
  <c r="K57" i="8"/>
  <c r="K58" i="8"/>
  <c r="K4" i="8"/>
  <c r="K3" i="8"/>
  <c r="K7" i="8"/>
  <c r="K8" i="8"/>
  <c r="K11" i="8"/>
  <c r="K12" i="8"/>
  <c r="K15" i="8"/>
  <c r="K16" i="8"/>
  <c r="K19" i="8"/>
  <c r="K20" i="8"/>
  <c r="K23" i="8"/>
  <c r="K24" i="8"/>
  <c r="K27" i="8"/>
  <c r="K28" i="8"/>
  <c r="K31" i="8"/>
  <c r="K32" i="8"/>
  <c r="K35" i="8"/>
  <c r="K36" i="8"/>
  <c r="K39" i="8"/>
  <c r="K40" i="8"/>
  <c r="K43" i="8"/>
  <c r="K44" i="8"/>
  <c r="K47" i="8"/>
  <c r="K48" i="8"/>
  <c r="K51" i="8"/>
  <c r="K52" i="8"/>
  <c r="K55" i="8"/>
  <c r="K56" i="8"/>
  <c r="K59" i="8"/>
  <c r="K60" i="8"/>
  <c r="L6" i="7"/>
  <c r="L10" i="7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70" i="7"/>
  <c r="L74" i="7"/>
  <c r="L78" i="7"/>
  <c r="L83" i="7"/>
  <c r="L87" i="7"/>
  <c r="L91" i="7"/>
  <c r="L7" i="7"/>
  <c r="L8" i="7"/>
  <c r="L9" i="7"/>
  <c r="L11" i="7"/>
  <c r="L12" i="7"/>
  <c r="L13" i="7"/>
  <c r="L15" i="7"/>
  <c r="L16" i="7"/>
  <c r="L17" i="7"/>
  <c r="L19" i="7"/>
  <c r="L20" i="7"/>
  <c r="L21" i="7"/>
  <c r="L23" i="7"/>
  <c r="L24" i="7"/>
  <c r="L25" i="7"/>
  <c r="L27" i="7"/>
  <c r="L28" i="7"/>
  <c r="L29" i="7"/>
  <c r="L31" i="7"/>
  <c r="L32" i="7"/>
  <c r="L33" i="7"/>
  <c r="L35" i="7"/>
  <c r="L36" i="7"/>
  <c r="L37" i="7"/>
  <c r="L39" i="7"/>
  <c r="L40" i="7"/>
  <c r="L41" i="7"/>
  <c r="L43" i="7"/>
  <c r="L44" i="7"/>
  <c r="L45" i="7"/>
  <c r="L47" i="7"/>
  <c r="L48" i="7"/>
  <c r="L49" i="7"/>
  <c r="L51" i="7"/>
  <c r="L52" i="7"/>
  <c r="L53" i="7"/>
  <c r="L55" i="7"/>
  <c r="L56" i="7"/>
  <c r="L59" i="7"/>
  <c r="L60" i="7"/>
  <c r="L61" i="7"/>
  <c r="L63" i="7"/>
  <c r="L64" i="7"/>
  <c r="L65" i="7"/>
  <c r="L67" i="7"/>
  <c r="L68" i="7"/>
  <c r="L69" i="7"/>
  <c r="L71" i="7"/>
  <c r="L72" i="7"/>
  <c r="L73" i="7"/>
  <c r="L75" i="7"/>
  <c r="L76" i="7"/>
  <c r="L79" i="7"/>
  <c r="L80" i="7"/>
  <c r="L81" i="7"/>
  <c r="L84" i="7"/>
  <c r="L85" i="7"/>
  <c r="L86" i="7"/>
  <c r="L88" i="7"/>
  <c r="L89" i="7"/>
  <c r="L90" i="7"/>
  <c r="L4" i="7"/>
  <c r="L3" i="7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22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3" i="6"/>
  <c r="K4" i="6"/>
  <c r="K8" i="5"/>
  <c r="K12" i="5"/>
  <c r="I5" i="5"/>
  <c r="K5" i="5" s="1"/>
  <c r="I6" i="5"/>
  <c r="K6" i="5" s="1"/>
  <c r="I7" i="5"/>
  <c r="K7" i="5" s="1"/>
  <c r="I8" i="5"/>
  <c r="I9" i="5"/>
  <c r="K9" i="5" s="1"/>
  <c r="I10" i="5"/>
  <c r="K10" i="5" s="1"/>
  <c r="I11" i="5"/>
  <c r="K11" i="5" s="1"/>
  <c r="I12" i="5"/>
  <c r="I13" i="5"/>
  <c r="K13" i="5" s="1"/>
  <c r="I16" i="5"/>
  <c r="K16" i="5" s="1"/>
  <c r="I17" i="5"/>
  <c r="K17" i="5" s="1"/>
  <c r="I18" i="5"/>
  <c r="K18" i="5" s="1"/>
  <c r="I19" i="5"/>
  <c r="K19" i="5" s="1"/>
  <c r="I20" i="5"/>
  <c r="K20" i="5" s="1"/>
  <c r="I21" i="5"/>
  <c r="K21" i="5" s="1"/>
  <c r="I22" i="5"/>
  <c r="K22" i="5" s="1"/>
  <c r="I23" i="5"/>
  <c r="K23" i="5" s="1"/>
  <c r="I4" i="5"/>
  <c r="K4" i="5" s="1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89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7" i="4"/>
  <c r="K78" i="4"/>
  <c r="K79" i="4"/>
  <c r="K80" i="4"/>
  <c r="K81" i="4"/>
  <c r="K82" i="4"/>
  <c r="K83" i="4"/>
  <c r="K84" i="4"/>
  <c r="K85" i="4"/>
  <c r="K86" i="4"/>
  <c r="K87" i="4"/>
  <c r="K50" i="4"/>
  <c r="K10" i="4"/>
  <c r="K14" i="4"/>
  <c r="K18" i="4"/>
  <c r="K22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9" i="4"/>
  <c r="K12" i="4"/>
  <c r="K13" i="4"/>
  <c r="K15" i="4"/>
  <c r="K16" i="4"/>
  <c r="K17" i="4"/>
  <c r="K19" i="4"/>
  <c r="K20" i="4"/>
  <c r="K21" i="4"/>
  <c r="K8" i="4"/>
  <c r="K5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4" i="3"/>
  <c r="K3" i="3"/>
  <c r="K48" i="2"/>
  <c r="K50" i="2"/>
  <c r="K46" i="2"/>
  <c r="K41" i="2"/>
  <c r="K32" i="2"/>
  <c r="K36" i="2"/>
  <c r="K28" i="2"/>
  <c r="K47" i="2"/>
  <c r="K49" i="2"/>
  <c r="K51" i="2"/>
  <c r="K42" i="2"/>
  <c r="K44" i="2"/>
  <c r="K30" i="2"/>
  <c r="K31" i="2"/>
  <c r="K33" i="2"/>
  <c r="K34" i="2"/>
  <c r="K35" i="2"/>
  <c r="K37" i="2"/>
  <c r="K39" i="2"/>
  <c r="K16" i="2"/>
  <c r="K17" i="2"/>
  <c r="K18" i="2"/>
  <c r="K19" i="2"/>
  <c r="K20" i="2"/>
  <c r="K21" i="2"/>
  <c r="K22" i="2"/>
  <c r="K23" i="2"/>
  <c r="K24" i="2"/>
  <c r="K25" i="2"/>
  <c r="K26" i="2"/>
  <c r="K15" i="2"/>
  <c r="K5" i="2"/>
  <c r="K7" i="2"/>
  <c r="K8" i="2"/>
  <c r="K9" i="2"/>
  <c r="K10" i="2"/>
  <c r="K11" i="2"/>
  <c r="K12" i="2"/>
  <c r="K13" i="2"/>
  <c r="K4" i="2"/>
  <c r="K3" i="2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3" i="1"/>
  <c r="M34" i="1"/>
  <c r="M35" i="1"/>
  <c r="M36" i="1"/>
  <c r="M37" i="1"/>
  <c r="M38" i="1"/>
  <c r="M39" i="1"/>
  <c r="M4" i="1"/>
  <c r="M41" i="1" l="1"/>
  <c r="M42" i="1"/>
  <c r="M43" i="1"/>
  <c r="M44" i="1"/>
  <c r="M45" i="1"/>
  <c r="M46" i="1"/>
  <c r="M47" i="1"/>
  <c r="M48" i="1"/>
  <c r="M50" i="1"/>
  <c r="M51" i="1"/>
  <c r="M52" i="1"/>
  <c r="M53" i="1"/>
  <c r="M54" i="1"/>
  <c r="M55" i="1"/>
  <c r="M56" i="1"/>
  <c r="M57" i="1"/>
  <c r="M59" i="1"/>
  <c r="M60" i="1"/>
  <c r="M61" i="1"/>
  <c r="M62" i="1"/>
  <c r="M63" i="1"/>
  <c r="M64" i="1"/>
  <c r="M65" i="1"/>
  <c r="M66" i="1"/>
  <c r="M68" i="1"/>
  <c r="M69" i="1"/>
  <c r="M70" i="1"/>
  <c r="M71" i="1"/>
  <c r="M72" i="1"/>
  <c r="M73" i="1"/>
  <c r="M74" i="1"/>
  <c r="M75" i="1"/>
  <c r="M76" i="1"/>
  <c r="M77" i="1"/>
  <c r="M78" i="1"/>
  <c r="M79" i="1"/>
</calcChain>
</file>

<file path=xl/sharedStrings.xml><?xml version="1.0" encoding="utf-8"?>
<sst xmlns="http://schemas.openxmlformats.org/spreadsheetml/2006/main" count="3016" uniqueCount="785">
  <si>
    <t>No</t>
  </si>
  <si>
    <t>NATURE OF SERVICE</t>
  </si>
  <si>
    <t>DESCRIPTION OF SERVICE</t>
  </si>
  <si>
    <t>Water</t>
  </si>
  <si>
    <t xml:space="preserve"> </t>
  </si>
  <si>
    <t>Residential</t>
  </si>
  <si>
    <t>90Kl and above</t>
  </si>
  <si>
    <t>Basic Charge Residential</t>
  </si>
  <si>
    <t>Indigent</t>
  </si>
  <si>
    <t>Basic Charge (Indigent household)</t>
  </si>
  <si>
    <t>Interest on arrears</t>
  </si>
  <si>
    <t>Business</t>
  </si>
  <si>
    <t>Government</t>
  </si>
  <si>
    <t>Water Basic Business</t>
  </si>
  <si>
    <t>Water Basic Government</t>
  </si>
  <si>
    <t>Water Basic Churches and Schools</t>
  </si>
  <si>
    <t>Water Connection: Residential</t>
  </si>
  <si>
    <t>Water Connection Indigent</t>
  </si>
  <si>
    <t>Water Reconnection Fee:</t>
  </si>
  <si>
    <t xml:space="preserve">                          Indigent</t>
  </si>
  <si>
    <t xml:space="preserve">                          Residential</t>
  </si>
  <si>
    <t xml:space="preserve">                           Business</t>
  </si>
  <si>
    <t>15mm</t>
  </si>
  <si>
    <t>20mm</t>
  </si>
  <si>
    <t>40mm</t>
  </si>
  <si>
    <t>50mm</t>
  </si>
  <si>
    <t>80mm</t>
  </si>
  <si>
    <t>100mm</t>
  </si>
  <si>
    <t>150mm</t>
  </si>
  <si>
    <t>200mm</t>
  </si>
  <si>
    <t xml:space="preserve"> Residential</t>
  </si>
  <si>
    <t>Illegal Usage of unmetered water: Residential</t>
  </si>
  <si>
    <t>General Services Business Sites</t>
  </si>
  <si>
    <t>Residential Sites</t>
  </si>
  <si>
    <t>NB: General service is payable from the date of purchase whether the site is developed or not.</t>
  </si>
  <si>
    <t>Property Rates</t>
  </si>
  <si>
    <t>Refuse Removal daily collection</t>
  </si>
  <si>
    <t xml:space="preserve">Refuse Removal Government </t>
  </si>
  <si>
    <t>Garden  refuse Business</t>
  </si>
  <si>
    <t xml:space="preserve">Building  rubbles  Business </t>
  </si>
  <si>
    <t>Refuse Removal Residential</t>
  </si>
  <si>
    <t>Refuse Removal Indigent</t>
  </si>
  <si>
    <t>Garden  refuse  Residential</t>
  </si>
  <si>
    <t>Garden refuse (Penalty)</t>
  </si>
  <si>
    <t>Building refuse(Penalty)</t>
  </si>
  <si>
    <t>Building  rubbles  Residential</t>
  </si>
  <si>
    <t>Skip Bin rental</t>
  </si>
  <si>
    <t>Basic cemetery charge</t>
  </si>
  <si>
    <t>1-50 m2</t>
  </si>
  <si>
    <t>51-100 m2</t>
  </si>
  <si>
    <t>100 m2 and  more</t>
  </si>
  <si>
    <t>Debtors Deposit</t>
  </si>
  <si>
    <t>Business  Site  :Land</t>
  </si>
  <si>
    <t xml:space="preserve">                         :Improvement</t>
  </si>
  <si>
    <t>Government    :Land</t>
  </si>
  <si>
    <t>Residential Proclaimed area only</t>
  </si>
  <si>
    <t>Free</t>
  </si>
  <si>
    <t>Sanitation</t>
  </si>
  <si>
    <t>Basic charge Residential</t>
  </si>
  <si>
    <t>Sewerage Basic Business</t>
  </si>
  <si>
    <t>Sewerage Basic Government</t>
  </si>
  <si>
    <t>Sewerage Basic Churches</t>
  </si>
  <si>
    <t>Sewerage Basic Schools</t>
  </si>
  <si>
    <t>Sewerage Blockage(</t>
  </si>
  <si>
    <t xml:space="preserve"> Business</t>
  </si>
  <si>
    <t>Illegal (penalty)  sewerage  connection</t>
  </si>
  <si>
    <t>Cutting of  Tree</t>
  </si>
  <si>
    <t>Container (phone &amp; others)</t>
  </si>
  <si>
    <t>Loose phone</t>
  </si>
  <si>
    <t>Spaza Shop Hawkers License</t>
  </si>
  <si>
    <t>Renewal of Hawkers License</t>
  </si>
  <si>
    <t>Lost Copy of Hawker’s License</t>
  </si>
  <si>
    <t>Late Renewal of Hawkers License</t>
  </si>
  <si>
    <t>Trading at no trading zone(fine per day)</t>
  </si>
  <si>
    <t xml:space="preserve">Developmental Fund(all village Households)      </t>
  </si>
  <si>
    <t xml:space="preserve">Fruit and Vegetable </t>
  </si>
  <si>
    <t>Clothing (clothes radios &amp; others)</t>
  </si>
  <si>
    <t>Food Stuff</t>
  </si>
  <si>
    <t>Hair Services</t>
  </si>
  <si>
    <t>Walking Hawkers</t>
  </si>
  <si>
    <t>Car Wash (Meters) permit</t>
  </si>
  <si>
    <t>Illegal dumping of medical waste</t>
  </si>
  <si>
    <t>Registration of Service Providers</t>
  </si>
  <si>
    <t>CA Engineering Services</t>
  </si>
  <si>
    <t xml:space="preserve">CB Contractors </t>
  </si>
  <si>
    <t>CC Personal Services</t>
  </si>
  <si>
    <t>CD Catering</t>
  </si>
  <si>
    <t>Outdoor Advertising Bill Boards</t>
  </si>
  <si>
    <t>HARD BOARD</t>
  </si>
  <si>
    <t>Illegal bill boards penalty</t>
  </si>
  <si>
    <t>Electronic bill boards</t>
  </si>
  <si>
    <t>48/60 cm Iron Board</t>
  </si>
  <si>
    <t>60/120 cm Iron Board</t>
  </si>
  <si>
    <t>120/200 cm Iron Board</t>
  </si>
  <si>
    <t>200/300 cm Iron Board</t>
  </si>
  <si>
    <t>Outdoor Advertisement</t>
  </si>
  <si>
    <t>Promotion / Cars</t>
  </si>
  <si>
    <t>Other promotions penalty</t>
  </si>
  <si>
    <t>Sheep &amp; Goat Hawking</t>
  </si>
  <si>
    <t>Banner</t>
  </si>
  <si>
    <t>Poster</t>
  </si>
  <si>
    <t xml:space="preserve">House Rental </t>
  </si>
  <si>
    <t>Two-roomed</t>
  </si>
  <si>
    <t>-</t>
  </si>
  <si>
    <t>LU I</t>
  </si>
  <si>
    <t>LU II</t>
  </si>
  <si>
    <t>B1</t>
  </si>
  <si>
    <t>B4</t>
  </si>
  <si>
    <t>Sales</t>
  </si>
  <si>
    <t>As per the applicable</t>
  </si>
  <si>
    <t>Assets disposal policy</t>
  </si>
  <si>
    <t>51/9G</t>
  </si>
  <si>
    <t>Sale of  Sites</t>
  </si>
  <si>
    <t>CBD  Area / Business</t>
  </si>
  <si>
    <t>Proclaimed Area</t>
  </si>
  <si>
    <t>Church</t>
  </si>
  <si>
    <t>Industrial  Area</t>
  </si>
  <si>
    <t xml:space="preserve">Residential  Area (Proclaimed)  </t>
  </si>
  <si>
    <t>Rural (Business)</t>
  </si>
  <si>
    <t>Site Identification: Business</t>
  </si>
  <si>
    <t xml:space="preserve">                                 Residential</t>
  </si>
  <si>
    <t xml:space="preserve">Activities </t>
  </si>
  <si>
    <t>Choral Activities with no gate takings</t>
  </si>
  <si>
    <t>Choral Activities-competitions and promotions</t>
  </si>
  <si>
    <t>Church Activities</t>
  </si>
  <si>
    <t>Meetings :Ordinary</t>
  </si>
  <si>
    <t xml:space="preserve">                 :Mass</t>
  </si>
  <si>
    <t>Parking Area Usage</t>
  </si>
  <si>
    <t>Government Department</t>
  </si>
  <si>
    <t>Funeral Activities</t>
  </si>
  <si>
    <t>Weddings/Receptions/Parties/Anniversaries p/d</t>
  </si>
  <si>
    <t>Graduations p/d</t>
  </si>
  <si>
    <t>Graduations P/N</t>
  </si>
  <si>
    <t>Fashion Display/Exhibitions</t>
  </si>
  <si>
    <t>Cultural Activities</t>
  </si>
  <si>
    <t>Workshops</t>
  </si>
  <si>
    <t>Kitchen</t>
  </si>
  <si>
    <t>Bar</t>
  </si>
  <si>
    <t>Gala Dinner</t>
  </si>
  <si>
    <t xml:space="preserve"> Old Age, Disabled people. </t>
  </si>
  <si>
    <t>Movie showing with Gate takings</t>
  </si>
  <si>
    <t>Fashion Show/display with gate takings</t>
  </si>
  <si>
    <t>Exhibition</t>
  </si>
  <si>
    <t>Photo Capturing(empty Hall)</t>
  </si>
  <si>
    <t>Photo Capturing(free entry)</t>
  </si>
  <si>
    <t>Launching</t>
  </si>
  <si>
    <t>Summit</t>
  </si>
  <si>
    <t>Giyani Stadium</t>
  </si>
  <si>
    <t>Soccer (Non-Profit)</t>
  </si>
  <si>
    <t>Soccer (Profit) Second  and lower divisions</t>
  </si>
  <si>
    <t>Soccer (Profit) PSL &amp; NFD</t>
  </si>
  <si>
    <t>All divisions</t>
  </si>
  <si>
    <t>Athletics (School sport)</t>
  </si>
  <si>
    <t>Festivals/bash/DJ/CD Promotions</t>
  </si>
  <si>
    <t>Church Service p/d</t>
  </si>
  <si>
    <t>Church Service p/n</t>
  </si>
  <si>
    <t>Mass Meeting</t>
  </si>
  <si>
    <t>Wedding/Receptions/Anniversaries</t>
  </si>
  <si>
    <t>Golf Course</t>
  </si>
  <si>
    <t>Workshop p/d</t>
  </si>
  <si>
    <t>Workshop p/n</t>
  </si>
  <si>
    <t>Catering/Eating</t>
  </si>
  <si>
    <t>Government Activity</t>
  </si>
  <si>
    <t>MDM</t>
  </si>
  <si>
    <t>Tourism Information Centre</t>
  </si>
  <si>
    <t>Parties</t>
  </si>
  <si>
    <t>Weddings</t>
  </si>
  <si>
    <t xml:space="preserve">Cemetery </t>
  </si>
  <si>
    <t>Single  Grave (Adult)</t>
  </si>
  <si>
    <t>Single Grave (none resident)</t>
  </si>
  <si>
    <t>Single  Grave (Child)</t>
  </si>
  <si>
    <t>Double Grave( child)</t>
  </si>
  <si>
    <t>Reservation  of graves:</t>
  </si>
  <si>
    <t xml:space="preserve"> Adult</t>
  </si>
  <si>
    <t>Child</t>
  </si>
  <si>
    <t xml:space="preserve">Exhumation Adult </t>
  </si>
  <si>
    <t xml:space="preserve">                     Child</t>
  </si>
  <si>
    <t>Erection of memorial Adult</t>
  </si>
  <si>
    <t>Cremation Adult</t>
  </si>
  <si>
    <t xml:space="preserve">                    Child</t>
  </si>
  <si>
    <t>Sale of graves for indigent</t>
  </si>
  <si>
    <t>Indigent Burial</t>
  </si>
  <si>
    <t>Pauper burial Adult</t>
  </si>
  <si>
    <t xml:space="preserve">                       Child</t>
  </si>
  <si>
    <t>Additional charges</t>
  </si>
  <si>
    <t>Deepening of graves</t>
  </si>
  <si>
    <t>Enlarging of graves</t>
  </si>
  <si>
    <t>Grave layering</t>
  </si>
  <si>
    <t>50% less of normal tariff</t>
  </si>
  <si>
    <t xml:space="preserve">N.B. Repeal of all tariffs: </t>
  </si>
  <si>
    <t xml:space="preserve">1. On fourth schedule of cemetery and crematorium B2. On seventh schedule of cemetery and crematorium By-Laws y-Laws </t>
  </si>
  <si>
    <t>Sport Centre</t>
  </si>
  <si>
    <t>TP Khuvutlu Tennis Court</t>
  </si>
  <si>
    <t>Soccer (non-profit)</t>
  </si>
  <si>
    <t>Soccer (profit)</t>
  </si>
  <si>
    <t>Festivals(Profit making)</t>
  </si>
  <si>
    <t>Festivals (Non-Profit)</t>
  </si>
  <si>
    <t>Cultural Activities with gate takings</t>
  </si>
  <si>
    <t>Cultural Activities with no gate takings</t>
  </si>
  <si>
    <t>Church activity</t>
  </si>
  <si>
    <t>Funeral Activity</t>
  </si>
  <si>
    <t>Government Departments</t>
  </si>
  <si>
    <t>Registration of any club/ indiv.</t>
  </si>
  <si>
    <t>Membership fee for any code</t>
  </si>
  <si>
    <t>Depts etc for various code</t>
  </si>
  <si>
    <t>Schools for various code</t>
  </si>
  <si>
    <t>Building Plans and other Services</t>
  </si>
  <si>
    <t xml:space="preserve">   </t>
  </si>
  <si>
    <t>Residential Township</t>
  </si>
  <si>
    <t>Villages</t>
  </si>
  <si>
    <t>New Illegal structure</t>
  </si>
  <si>
    <t>New Illegal extension</t>
  </si>
  <si>
    <t>Old Illegal structure</t>
  </si>
  <si>
    <t>New illegal structures</t>
  </si>
  <si>
    <t>Old Illegal extension</t>
  </si>
  <si>
    <t>Transfer fee residential</t>
  </si>
  <si>
    <t>Transfer fee business (CBD)</t>
  </si>
  <si>
    <t>Transfer fee Industrial</t>
  </si>
  <si>
    <t>Transfer fee all sections (business)</t>
  </si>
  <si>
    <t>Registration fee resident</t>
  </si>
  <si>
    <t>Registration fee business</t>
  </si>
  <si>
    <t>Registration fee Industrial area</t>
  </si>
  <si>
    <t>Registration fee Church site</t>
  </si>
  <si>
    <t>Registration fee all sections (business)</t>
  </si>
  <si>
    <t>Cancellation fee residential</t>
  </si>
  <si>
    <t>Cancellation fee business</t>
  </si>
  <si>
    <t>Reissue of statement</t>
  </si>
  <si>
    <t>Clearance certificate</t>
  </si>
  <si>
    <t>Valuation certificate</t>
  </si>
  <si>
    <t>Confirmation letter</t>
  </si>
  <si>
    <t>Consolidation fee</t>
  </si>
  <si>
    <t>Lost copy of Deed of Grant ; Residential</t>
  </si>
  <si>
    <t>Lost copy of Deed of Grant: Business</t>
  </si>
  <si>
    <t>Admission fee for Business site villages</t>
  </si>
  <si>
    <t>Admission fee for a residential site: villages</t>
  </si>
  <si>
    <t>Rezoning  Application</t>
  </si>
  <si>
    <t>Subdivisions</t>
  </si>
  <si>
    <t>Issuing of PTO in Rural Areas</t>
  </si>
  <si>
    <t>Church  site</t>
  </si>
  <si>
    <t>Residential site</t>
  </si>
  <si>
    <t>Business site</t>
  </si>
  <si>
    <t>Irrigation Schemes</t>
  </si>
  <si>
    <t>Replacement of lost copy : Residential</t>
  </si>
  <si>
    <t>Replacement of lost copy : Business</t>
  </si>
  <si>
    <t>Replacement of lost copy : Church</t>
  </si>
  <si>
    <t xml:space="preserve">TRAFFIC </t>
  </si>
  <si>
    <t>Search fee</t>
  </si>
  <si>
    <t>Registration of Driving School</t>
  </si>
  <si>
    <t>Tent pitching</t>
  </si>
  <si>
    <t>Non  refundable fee</t>
  </si>
  <si>
    <t>Penalty fine for driving schools operating outside permitted jurisdiction</t>
  </si>
  <si>
    <t>NO</t>
  </si>
  <si>
    <t>Parking space for buses and Taxis</t>
  </si>
  <si>
    <t>Municipal parking</t>
  </si>
  <si>
    <t>Municipal Staff (Rate)</t>
  </si>
  <si>
    <t>LIBRARY</t>
  </si>
  <si>
    <t xml:space="preserve"> Registration – Adults</t>
  </si>
  <si>
    <t xml:space="preserve">                          Youth</t>
  </si>
  <si>
    <t xml:space="preserve">                           Children</t>
  </si>
  <si>
    <t>Late submission</t>
  </si>
  <si>
    <t>Internet cafe</t>
  </si>
  <si>
    <t>Health matters</t>
  </si>
  <si>
    <t>Illegal Dumping</t>
  </si>
  <si>
    <t>Minor illegal Dumping</t>
  </si>
  <si>
    <t>Noise pollution</t>
  </si>
  <si>
    <t>Air pollution</t>
  </si>
  <si>
    <t>Littering</t>
  </si>
  <si>
    <t>Hair saloon open space(fine)</t>
  </si>
  <si>
    <t>Selling raw meat(fine)</t>
  </si>
  <si>
    <t>Open space and commonage</t>
  </si>
  <si>
    <t>Laundry and crockery(fine)</t>
  </si>
  <si>
    <t>Public indecency(fine)</t>
  </si>
  <si>
    <t>Pounding</t>
  </si>
  <si>
    <t>Dipping and Spray</t>
  </si>
  <si>
    <t>Large stock</t>
  </si>
  <si>
    <t>Small stock</t>
  </si>
  <si>
    <t>Trespassing</t>
  </si>
  <si>
    <t>Pounding and Tending fee.</t>
  </si>
  <si>
    <t>Registration of Dogs</t>
  </si>
  <si>
    <t>Damages</t>
  </si>
  <si>
    <t>Robot</t>
  </si>
  <si>
    <t>Street light</t>
  </si>
  <si>
    <t>Road Sign</t>
  </si>
  <si>
    <t>Meter : conventional</t>
  </si>
  <si>
    <t xml:space="preserve">Programmable </t>
  </si>
  <si>
    <t>Pre-Paid</t>
  </si>
  <si>
    <t>40mm and less</t>
  </si>
  <si>
    <t>50mm up to 100mm</t>
  </si>
  <si>
    <t>110mm up to 250mm</t>
  </si>
  <si>
    <t>300mm up to 400mm</t>
  </si>
  <si>
    <t>400mm up to 700mm</t>
  </si>
  <si>
    <t>1.Taking instruction</t>
  </si>
  <si>
    <t>2.consultation</t>
  </si>
  <si>
    <t>4.service and filling</t>
  </si>
  <si>
    <t>5.perusal</t>
  </si>
  <si>
    <t>6.travelling expenses</t>
  </si>
  <si>
    <t>7.travelling time</t>
  </si>
  <si>
    <t>8.letters</t>
  </si>
  <si>
    <t>9.faxing and emailing</t>
  </si>
  <si>
    <t>10.appearance in court</t>
  </si>
  <si>
    <t>11.telephone calls</t>
  </si>
  <si>
    <t>12.copies</t>
  </si>
  <si>
    <t>13.Waiting time in court</t>
  </si>
  <si>
    <t>LITIGATION MATTERS</t>
  </si>
  <si>
    <t>1.2 REGIONAL  COURT LITIGATIONS</t>
  </si>
  <si>
    <t>1.3 HIGH COURT LITIGATIONS</t>
  </si>
  <si>
    <t>R3000 Fixed rate subject to annual escalation</t>
  </si>
  <si>
    <t>1.4 LABOUR COURT CASES</t>
  </si>
  <si>
    <t>IN CASE A COUNSEL IS EMPLOYED, THE COUNSEL’S APPOINTMENT AND FEES SHALL BE SUBJECT TO THE PRE-APPROVAL OF THE MUNICIPALITY</t>
  </si>
  <si>
    <t>1.1         MAGISTRATES COURT LITIGATIONS</t>
  </si>
  <si>
    <t>0-6Kl</t>
  </si>
  <si>
    <t>6-12Kl</t>
  </si>
  <si>
    <t>12-40Kl</t>
  </si>
  <si>
    <t>40-90Kl</t>
  </si>
  <si>
    <t xml:space="preserve">0-50Kl      </t>
  </si>
  <si>
    <t xml:space="preserve">51-200Kl  </t>
  </si>
  <si>
    <t xml:space="preserve">201-400Kl </t>
  </si>
  <si>
    <t>40-80Kl</t>
  </si>
  <si>
    <t>80Kl and above</t>
  </si>
  <si>
    <t xml:space="preserve">0-50Kl    </t>
  </si>
  <si>
    <t>51-200Kl</t>
  </si>
  <si>
    <t>201-400Kl</t>
  </si>
  <si>
    <t>401Kl and Above</t>
  </si>
  <si>
    <t xml:space="preserve">0-50Kl  </t>
  </si>
  <si>
    <t xml:space="preserve">401Kl and more </t>
  </si>
  <si>
    <t xml:space="preserve">401Kl and above </t>
  </si>
  <si>
    <t xml:space="preserve">0-6Kl </t>
  </si>
  <si>
    <t>per month</t>
  </si>
  <si>
    <t>per  month</t>
  </si>
  <si>
    <t>per load</t>
  </si>
  <si>
    <t xml:space="preserve">per load </t>
  </si>
  <si>
    <t>per truck</t>
  </si>
  <si>
    <t>per week</t>
  </si>
  <si>
    <t>p.a</t>
  </si>
  <si>
    <t>per occasion(Rods usage)</t>
  </si>
  <si>
    <t>per occasion( unscavating</t>
  </si>
  <si>
    <t>Other Services</t>
  </si>
  <si>
    <t>minimum</t>
  </si>
  <si>
    <t>p/m</t>
  </si>
  <si>
    <t>pa</t>
  </si>
  <si>
    <t>p.m</t>
  </si>
  <si>
    <t xml:space="preserve"> p/m</t>
  </si>
  <si>
    <t>per m2</t>
  </si>
  <si>
    <t xml:space="preserve"> per m2</t>
  </si>
  <si>
    <t>per day</t>
  </si>
  <si>
    <t>per boards</t>
  </si>
  <si>
    <t>Church/Cretch,Hall&amp;school</t>
  </si>
  <si>
    <t xml:space="preserve">R/D Cheque   </t>
  </si>
  <si>
    <t>Arial Network</t>
  </si>
  <si>
    <t xml:space="preserve"> p/week</t>
  </si>
  <si>
    <t xml:space="preserve"> minimum (1-100m2)</t>
  </si>
  <si>
    <t>per letter</t>
  </si>
  <si>
    <t>per certificate</t>
  </si>
  <si>
    <t>per hour</t>
  </si>
  <si>
    <t xml:space="preserve"> @ 15 minutes</t>
  </si>
  <si>
    <t xml:space="preserve"> @ 30 minutes</t>
  </si>
  <si>
    <t xml:space="preserve"> @ 1 Hour</t>
  </si>
  <si>
    <t xml:space="preserve"> per incident</t>
  </si>
  <si>
    <t xml:space="preserve"> per head of livestock</t>
  </si>
  <si>
    <t xml:space="preserve"> per head</t>
  </si>
  <si>
    <t xml:space="preserve"> per head </t>
  </si>
  <si>
    <t>Water pipes Pipes size</t>
  </si>
  <si>
    <t>Fixed rate subject to annual escalation</t>
  </si>
  <si>
    <t>per quarter of hour, maximum time for consultation 4 hours</t>
  </si>
  <si>
    <t xml:space="preserve">per quarter of hour </t>
  </si>
  <si>
    <t>per service and per filling</t>
  </si>
  <si>
    <t>Per page</t>
  </si>
  <si>
    <t>per kilometre</t>
  </si>
  <si>
    <t>per quarter of hour</t>
  </si>
  <si>
    <t>Per letter</t>
  </si>
  <si>
    <t>per page</t>
  </si>
  <si>
    <t xml:space="preserve"> if counsel not employed and half if employed</t>
  </si>
  <si>
    <t>per minutes</t>
  </si>
  <si>
    <t xml:space="preserve"> per copy</t>
  </si>
  <si>
    <t>per quarter</t>
  </si>
  <si>
    <t xml:space="preserve"> Fixed rate subject to annual escalation</t>
  </si>
  <si>
    <t xml:space="preserve"> per quarter of hour</t>
  </si>
  <si>
    <t>per copy</t>
  </si>
  <si>
    <t>per half of hour</t>
  </si>
  <si>
    <t xml:space="preserve"> per page</t>
  </si>
  <si>
    <t>if counsel not employed and Half if counsel employed</t>
  </si>
  <si>
    <t xml:space="preserve"> if counsel not employed and Half if counsel employed</t>
  </si>
  <si>
    <t>Re-issue of Certificate</t>
  </si>
  <si>
    <t>Health Certificate</t>
  </si>
  <si>
    <t xml:space="preserve">Certificate of Acceptability  </t>
  </si>
  <si>
    <t xml:space="preserve">Certificate of Competence  </t>
  </si>
  <si>
    <t>Illegal Connection Fine:</t>
  </si>
  <si>
    <t>Per Month</t>
  </si>
  <si>
    <t>Parks</t>
  </si>
  <si>
    <t>Refuse  Bin (Sale) 80L</t>
  </si>
  <si>
    <t>Refuse Bin Sale 240 L</t>
  </si>
  <si>
    <t xml:space="preserve">Sewerage Connection: </t>
  </si>
  <si>
    <t xml:space="preserve"> 0.046 per rand annually…0% rebate</t>
  </si>
  <si>
    <t>TRAFFIC FINES</t>
  </si>
  <si>
    <t>Code</t>
  </si>
  <si>
    <t>drove a motor vehicle without necessary driving licence:Sect .12(a) Act 93/1996</t>
  </si>
  <si>
    <t>drove a motor vehicle without required documentation:sect .12(b) Act 93/1996</t>
  </si>
  <si>
    <t>drove prescribed motor vehicle without a profession driving permit:sect .32(1) Act 93/1996</t>
  </si>
  <si>
    <t>professional driving permit was not with him or her in the vehicle:sect. 32(1) Act 93/1996</t>
  </si>
  <si>
    <t>operated motor vehicle which was not in a roadworthy condition:sect.42(1) Act 93/1996</t>
  </si>
  <si>
    <t xml:space="preserve">operated an unroadworthy motor vehicle contrary to said direction:sect.44(1) Act 93/1996 </t>
  </si>
  <si>
    <t>fail to take steps to ensure roadworthiness oif motor vehicle:sect.50(1)(a) Act 93/1996</t>
  </si>
  <si>
    <t>Read with Art/not comply with direction of road traffic sign:stop sign:sect:58(1)</t>
  </si>
  <si>
    <t>Not comply with direction of a road traffic sign: No entry sign:sect.58(1) Act 93/1996</t>
  </si>
  <si>
    <t>Not comply with direction of a road traffic sign: one way road sign:sect.58(1) Act 93/1996</t>
  </si>
  <si>
    <t>Not comply with direction of road traffic mark:no overtaking marking:sect.58(1) Act 93/1996</t>
  </si>
  <si>
    <t>Not comply with road traffoic mark:no stopping line marking:sect.58(1) Act 93/1996</t>
  </si>
  <si>
    <t>Not comply with the direction of traffic signal:steady red disc light signal:sect. 58(1) Act 93/1996</t>
  </si>
  <si>
    <t>SPEED</t>
  </si>
  <si>
    <t>60 KM PER HOUR</t>
  </si>
  <si>
    <t>Not comply with direction of road traffic mark:painted island marking:sect .58(1) Act 93/1996</t>
  </si>
  <si>
    <t>Exceeded indicated speed limit of 60 km per hour:70-74:sect.59(4)(b) Act 93/1996</t>
  </si>
  <si>
    <t>Exceeded indicated speed limit of 60 km per hour:75-79:sect.59(4)(b) Act 93/1996</t>
  </si>
  <si>
    <t>Exceeded indicated speed limit of 60 km per hour:80-84:sect.59(4)(b) Act 93/1996</t>
  </si>
  <si>
    <t>Exceeded indicated speed limit of 60 km per hour:85-86:sect.59(4)(b) Act 93/1996</t>
  </si>
  <si>
    <t>Exceeded indicated  speed limit of 60 km per hour:90-94:sect.59(4)(b) Act 93/1996</t>
  </si>
  <si>
    <t>Exceeded indicated speed limit of 60 km per hour:95-99:sect.59(4)(b) Act 93/1996</t>
  </si>
  <si>
    <t>Exceeded indicated speed limit of 60 km per hour:100-104:sect.59(4)(b) Act 93/1996</t>
  </si>
  <si>
    <t>Exceeded indicated speed limit of 60 km per hour:105-109:sect.59(4)(b) Act 93/1996</t>
  </si>
  <si>
    <t>Exceeded indicated speed limit of 60 km per hour:110-114:sect.59(4)(b) Act 93/1996</t>
  </si>
  <si>
    <t>Exceeded indicated speed limit of 60 km per hour:115-119:sect.59(4)(b) Act 93/1996</t>
  </si>
  <si>
    <t>Exceeded indicated speed limit of 60 km per hour:125-129:sect.59(4)(b) Act 93/1996</t>
  </si>
  <si>
    <t>80 KM  PER HOUR</t>
  </si>
  <si>
    <t>Exceeded indicated speed limit of 80 km per hour:90-94:sect.59(4)(b) Act 93/1996/r.w 57(9), 58(1)</t>
  </si>
  <si>
    <t>Exceeded indicated speed limit of 80 km per hour:95-99:sect.59(4)(b) Act 93/1996</t>
  </si>
  <si>
    <t>Exceeded indicated speed limit of 80 km per hour:100-104:sect.59(4)(b) Act 93/1996</t>
  </si>
  <si>
    <t>Exceeded indicated speed limit of 80 km per hour:105-109:sect.59(4)(b) Act 93/1996</t>
  </si>
  <si>
    <t>Exceeded indicated speed limit of 80 km per hour:110-114:sect.59(4)(b) Act 93/1996</t>
  </si>
  <si>
    <t>Exceeded indicated speed limit of 80 km per hour:115-119:sect.59(4)(b) Act 93/1996</t>
  </si>
  <si>
    <t>Exceeded indicated speed limit of 80 km per hour:120-124:sect.59(4)(b) Act 93/1996</t>
  </si>
  <si>
    <t>Exceeded indicated speed limit of 80 km per hour:125-129:sect.59(4)(b) Act 93/1996</t>
  </si>
  <si>
    <t>Exceeded indicated speed limit of 80 km per hour:130-134:sect.59(4)(b) Act 93/1996</t>
  </si>
  <si>
    <t>Exceeded indicated speed limit of 80 km per hour:135-139:sect.59(4)(b) Act 93/1996</t>
  </si>
  <si>
    <t>Exceeded indicated speed limit of 80 km per hour:140-140:sect.59(4)(b) Act 93/1996</t>
  </si>
  <si>
    <t>Exceeded indicated speed limit of 80 km per hour:145-149:sect.59(4)(b) Act 93/1996</t>
  </si>
  <si>
    <t>100 KM PER HOUR</t>
  </si>
  <si>
    <t>Exceeded indicated speed limit of 100 km per hour:110-114:sect.59(4)(b) Act 93/1996</t>
  </si>
  <si>
    <t>Exceeded indicated speed limit of 100 km per hour:115-119:sect.59(4)(b) Act 93/1996</t>
  </si>
  <si>
    <t>Exceeded indicated speed limit of 100 km per hour:120-124:sect.59(4)(b) Act 93/1996</t>
  </si>
  <si>
    <t>Exceeded indicated speed limit of 100 km per hour:125-129:sect.59(4)(b) Act 93/1996</t>
  </si>
  <si>
    <t>Exceeded indicated speed limit of 100 km per hour:130-134:sect.59(4)(b) Act 93/1996</t>
  </si>
  <si>
    <t>Exceeded indicated speed limit of 100 km per hour:135-139:sect.59(4)(b) Act 93/1996</t>
  </si>
  <si>
    <t>Exceeded indicated speed limit of 100 km per hour:140-144:sect.59(4)(b) Act 93/1996</t>
  </si>
  <si>
    <t>Exceeded indicated speed limit of 100 km per hour:145-149:sect.59(4)(b) Act 93/1996</t>
  </si>
  <si>
    <t>Exceeded indicated speed limit of 100 km per hour:150-154:sect.59(4)(b) Act 93/1996</t>
  </si>
  <si>
    <t>120 KM PER HOUR</t>
  </si>
  <si>
    <t>Exceeded indicated speed limit of 120 km per hour:130-134:sect.59(4)(b)/57(9),58(1)</t>
  </si>
  <si>
    <t>Exceeded indicated speed limit of 120 km per hour:135-139:sect.59(4)(b) Act 93/1996</t>
  </si>
  <si>
    <t>Exceeded indicated speed limit of 120 km per hour:140-143:sect.59(4)(b)/59(9),58(1)</t>
  </si>
  <si>
    <t>Exceeded indicated speed limit of 120 km per hour:145-149:sect.59(4)(b) Act 93/1996</t>
  </si>
  <si>
    <t>Exceeded indicated speed limit of 120 km per hour:150-154:sect.59(4)(b) Act 93/1996</t>
  </si>
  <si>
    <t>Exceeded indicated speed limit of 120 km per hour:155-159:sect.59(4)(b) Act 93/1996</t>
  </si>
  <si>
    <t>Exceeded indicated speed limit of 120 km per hour:160-164:sect.59(4)(b) Act 93/1996</t>
  </si>
  <si>
    <t>Exceeded indicated speed limit of 120 km per hour:170-174:sect.59(4)(b) Act 93/1996</t>
  </si>
  <si>
    <t>Exceeded indicated speed limit of 120 km per hour:165-169:sect.59(4)(b) Act 93/1996</t>
  </si>
  <si>
    <t>Exceeded indicated speed limit of 120 km per hour:175-179:sect.59(4)(b) Act 93/1996</t>
  </si>
  <si>
    <t>Exceeded indicated speed limit of 120 km per hour:180-184:sect.59(4)(b) Act 93/1996</t>
  </si>
  <si>
    <t>Exceeded indicated speed limit of 120 km per hour:185-189:sect.59(4)(b) Act 93/1996</t>
  </si>
  <si>
    <t>SPEED FOR BUS</t>
  </si>
  <si>
    <t>Used a bus without the required max.100 kilometer per/h speed sign:sect.59(3) Act 93/1996</t>
  </si>
  <si>
    <t>Bus exceeded specified speed limit of 100 km:sect.59(4)(c) Act 93/1996</t>
  </si>
  <si>
    <t>Bus exceeded specified speed limit of 100 km/h:115-119:sect.59(4)(c) Act 93/1996</t>
  </si>
  <si>
    <t>Bus exceeded specified speed limit of 100 km/h:120-124:sect.59(4)(c) Act 93/1996</t>
  </si>
  <si>
    <t>Bus exceeded specified speed limit of 100 km/h:125-129:sect.59(4)(c) Act 93/1996</t>
  </si>
  <si>
    <t>Bus exceeded specified speed limit of 100 km/h:130-134:sect.59(4)(c) Act 93/1996</t>
  </si>
  <si>
    <t>Bus exceeded specified speed limit of 100 km/h:135-139:sect.59(4)(c) Act 93/1996</t>
  </si>
  <si>
    <t>Bus exceeded specified speed limit of 100 km/h:140-144:sect.59(4)(c) Act 93/1996</t>
  </si>
  <si>
    <t>Bus exceeded specified speed limit of 100 km/h:145-149:sect.59(4)(c) Act 93/1996</t>
  </si>
  <si>
    <t>Bus exceeded specified speed limit of 100 km/h:150-154:sect.59(4)(c) Act 93/1996</t>
  </si>
  <si>
    <t>Rode in or drove a vehicle without consent:sect.66(2) Act 93/1996</t>
  </si>
  <si>
    <t>Rodadworthy certificate not displayed as prescribed:sect.42(A) Act 93/1996</t>
  </si>
  <si>
    <t>Drove vehicle inconsiderately:sect.64 Act 93/1996</t>
  </si>
  <si>
    <t>Owner failed to licence motor vehicle:Reg. Act 93/1996</t>
  </si>
  <si>
    <t>Number plate displayed does not comply with SABS specification:Reg.35(1) Act 93/1996</t>
  </si>
  <si>
    <t>Number plate not correct surface of letters not correct colours:Reg.35(3) Act 93/1996</t>
  </si>
  <si>
    <t>Letters and figures not arranged as prescribed:Reg.35(5) Act 93/1996</t>
  </si>
  <si>
    <t>One number plate not affixed to motor vehicle:Reg.35(5) Act 93/1996</t>
  </si>
  <si>
    <t>Two number plates not affixed to motor vehicle:Reg.35(5) Act 93/1996</t>
  </si>
  <si>
    <t>Displayed licence number not applicable to such motor vehicle:Reg.(6)(a) Act 93/1996</t>
  </si>
  <si>
    <t>Licence number on motor vehicle obscured or has become illegible:Reg.35(6)(h) Act 93/1996</t>
  </si>
  <si>
    <t>Each letter and figure on the number plate is not clearly legible:Reg.35(7)(c) Act 93/1996</t>
  </si>
  <si>
    <t>Whole number plate was not clearly visible:Reg.Act 93/1996</t>
  </si>
  <si>
    <t xml:space="preserve">Not one number plate to the back and one to the front of the vehicle:Reg.35(7)( e) </t>
  </si>
  <si>
    <t>Number plate not affixed  the back of a motor cycle etc.or trailer:Reg.35(7) (e) Act 93/1996</t>
  </si>
  <si>
    <t>As owner of the vehicle failed to display the licence disc:Reg.36(1) Act 93/1996</t>
  </si>
  <si>
    <t>Licence disc not displayed on transparent windscreen as prescribed:Reg.36(1)(a) Act 93/1996</t>
  </si>
  <si>
    <t>Licence disc on vehicle not applicable to the vehicle:Reg.36(2)(a) Act 93/1996</t>
  </si>
  <si>
    <t>Licence and roadworthy certificate disc not applicable to motor vehicle:Reg.36(2)(a) Act 93/1996</t>
  </si>
  <si>
    <t>Held cell phone in hand or hands or with other part of body:Reg.308A(1)(a) Act 93/1996</t>
  </si>
  <si>
    <t>Transported person or goods as a holder of a special permit:Reg.84(4) Act 93/1996</t>
  </si>
  <si>
    <t>Drove vehicle as learner without supervison:Reg.99(2)(a) Act 93/1996</t>
  </si>
  <si>
    <t>Drove a motor cycle with a learner licence with a passenger thereon:Reg.99(2)(b) Act 93/1996</t>
  </si>
  <si>
    <t>Allowed person without a professional driving permit to drive:Reg.124(a) read with Reg.115(1)</t>
  </si>
  <si>
    <t>The service brake of trailer could not be used whilst in motion:Reg.151(2) Act 93/1996</t>
  </si>
  <si>
    <t>Operated a vehicle with a brake not in a good working order:Reg.156(1)(a) Act 93/1996</t>
  </si>
  <si>
    <t>Operated a motor vehicle with defective lamps:Reg.157(1)(a) Act 93/1996</t>
  </si>
  <si>
    <t>Failed switch on lights of motor vehicle between sunset and sunrise:Reg.157(1)(b) Act 93/1996</t>
  </si>
  <si>
    <t>Stopped or parked a motor vehicle without parking lights:Reg.162(a) Act  93/1996</t>
  </si>
  <si>
    <t>Vehicle without at least one rear lamp on each side of the vehicle:Reg.168(1) Act 93/1996</t>
  </si>
  <si>
    <t>Vehicle without at least one stop lamp at each side on the rear:Reg.169(1) Act 93/1996</t>
  </si>
  <si>
    <t>Stop lamp not visible from rear or obscured:Reg.169(1)(b) Act 93/1996</t>
  </si>
  <si>
    <t>Stop lamps not emitting a red light:Reg.169(1)(d) Act 93/1996</t>
  </si>
  <si>
    <t>Fitted a retro-reflector to a movable part of a vehicle:Reg.189(a)(b) Act 93/1996</t>
  </si>
  <si>
    <t>No proper directional indicators on both sides of motor vehicle :Reg.193(1) Act 39/1996</t>
  </si>
  <si>
    <t>Flasher-type indicator not one towards the front and towards the rear:Reg.194 (e)  Act 93/1996</t>
  </si>
  <si>
    <t>Direction indicators that were not in good working order:Reg.198(8) Act 93/1996</t>
  </si>
  <si>
    <t>Self-propelled motor vehicle without efficient warning device:Reg.201(1)(a) Act 93/1996</t>
  </si>
  <si>
    <t>Drove without sufficient visibility through windows for save driving:Reg.202(1)(a) Act 93/1996</t>
  </si>
  <si>
    <t>Operated motor vehicle without proper rear-views mirrors:Reg.204(1)(b) Act 93/1996</t>
  </si>
  <si>
    <t>Operated a motor vehicle with worn or damaged tyre:Reg.212(f) Act 93/1996</t>
  </si>
  <si>
    <t>Used vehicle of which the seatbelts were removed for repairs:Reg.213(3)(d) Act 93/1996</t>
  </si>
  <si>
    <t>As an adult passenger failed to wear seatbelt:Reg.213(4) Act 96/1996</t>
  </si>
  <si>
    <t>Operated a motor vehicle without carrying an emergency warning sign:Reg.214(2)(a) Act 93/1996</t>
  </si>
  <si>
    <t>Emergency warning sign not complying with SABS specifications:Reg.214(2)(b) Act 93/1996</t>
  </si>
  <si>
    <t>Used motor vehicle without the required wheel flaps:Reg.217(1) read with Reg.217(2)</t>
  </si>
  <si>
    <t>Conveyed more people in motor vehicle than permitted by law:Reg.233(1)(b) Act 93/1996</t>
  </si>
  <si>
    <t>Conveyed goods that were too height on the roof of a motor car:Reg.246(d) Act 93/1996</t>
  </si>
  <si>
    <t>Used motor vehicle without a service brake:Reg.149 Act 93/1996</t>
  </si>
  <si>
    <t>Used motor vehicle without an emergency brake or parking brake:Reg.149 Act 93/1996</t>
  </si>
  <si>
    <t>Used motor vehicle without rear under run protection:Reg.218 Act 93/1996</t>
  </si>
  <si>
    <t>Owner failed to licence motor vehicle:Reg.18  Act 93/1996</t>
  </si>
  <si>
    <t>Operated bus for reward without a proper fire extinguisher:Reg.260 Act 93/1996</t>
  </si>
  <si>
    <t>Passed on summit or in curve and thus created a hazard to other traffic:Reg.298(2) Act 93/1996</t>
  </si>
  <si>
    <t>Stopped a vehicle at excavation or obstruction:Reg.304(a) Act 93/1996</t>
  </si>
  <si>
    <t>Stopped vehicle in contravention of traffic sign-no stopping:Reg.304(d) Act 93/1996</t>
  </si>
  <si>
    <t>Parked on roadway outside an urban area:Reg.305(3) Act 93/1996</t>
  </si>
  <si>
    <t>Vehicle failed to have a proper windscreen wiper:Reg.203 Act 93/1996</t>
  </si>
  <si>
    <t>Drove without sufficient visibilty through windows for save:Reg.202(1)(a) Act 93/1996</t>
  </si>
  <si>
    <t>Wind screen or window film with bubbles.tears or scratches:Reg.202(3)(b) Act 93/1996</t>
  </si>
  <si>
    <t>Conveyed a person in the goods department of a motor vehicle:Reg.250 Act 93/1996</t>
  </si>
  <si>
    <t>Rear under run not fitted along its length with a rear marking strip:Reg.192A(1)(a) Act 93/1996</t>
  </si>
  <si>
    <t>Stopped vehicle where it constituted a danger to other traffic:Reg.304(i) Act 93/1996</t>
  </si>
  <si>
    <t>Pneumatric tyre with pattern no over whole tyre and tread not:Reg.212(j)(i) Act 93/1996</t>
  </si>
  <si>
    <t>Stop lamp did not come into operation when the brake pedal was activated:Reg.169(1).(e)</t>
  </si>
  <si>
    <t xml:space="preserve">Used a vehicle without at least a parking brake or other device for keeping such vehicle </t>
  </si>
  <si>
    <t>stationary to wit:unspecified vehicle:Reg.153 Act 93/1996</t>
  </si>
  <si>
    <t>Operated a vehicle with projections futher than 300mm to the rear during day time without</t>
  </si>
  <si>
    <t xml:space="preserve"> necessary red flags:Reg.229(1)(b) Act 93/1996</t>
  </si>
  <si>
    <t>Licence and roadworthy certificate disc not affixed in the prescribed manner on the transparent:</t>
  </si>
  <si>
    <t>Reg.36(1)(a) Act 93/1996</t>
  </si>
  <si>
    <t>Fail to comply with the direction of road traffic sign:Stopping prohibited sign:sect.58(1)</t>
  </si>
  <si>
    <t xml:space="preserve"> Act 93/1996</t>
  </si>
  <si>
    <t>Exceeded indicated speed limit of 60 km per hour:120-124:</t>
  </si>
  <si>
    <t>sect.59(4)(b) Act 93/1996/r.w 57(9),58(1)</t>
  </si>
  <si>
    <t>Vehicle towed by breakdown without separate temporary set of rear lamps:</t>
  </si>
  <si>
    <t>Reg.168(5) read with reg.168(1)</t>
  </si>
  <si>
    <t>Motor vehicle without the prescribed yellow retro-reflectors on the side</t>
  </si>
  <si>
    <t>:Reg.188(a)(i)&amp;(ii) Act 93/1996</t>
  </si>
  <si>
    <t>Vehicle with a device emitting a sound of which the sound of pitch varies:</t>
  </si>
  <si>
    <t>Reg.201(1)(d) Act 93/1996</t>
  </si>
  <si>
    <t>Signed by:</t>
  </si>
  <si>
    <t xml:space="preserve">              Date</t>
  </si>
  <si>
    <t>Certificate of Acceptability</t>
  </si>
  <si>
    <t>Certificate of Competence</t>
  </si>
  <si>
    <t>Child Care Services Certificate</t>
  </si>
  <si>
    <t>Festivals/bash/DJ/CD Promotions(Practice ground outside pitch)</t>
  </si>
  <si>
    <t>Soccer (Non-Profit)(Local Clubs)</t>
  </si>
  <si>
    <t>Practice ground Outside Pitch(Sports)</t>
  </si>
  <si>
    <t>Practice ground Outside Pitch</t>
  </si>
  <si>
    <t>Church Service,mass meeting,funeral Activities,Wedding/Receptions/Anniversaries (outside Pitch)</t>
  </si>
  <si>
    <t xml:space="preserve">Selling of indigenous trees  </t>
  </si>
  <si>
    <t>Selling of fruit trees</t>
  </si>
  <si>
    <t>p/tree</t>
  </si>
  <si>
    <t>p/issue</t>
  </si>
  <si>
    <t>1.Tender of R30k-R200k</t>
  </si>
  <si>
    <t>2.Tender of R200k-R1m</t>
  </si>
  <si>
    <t>3.Tender or R1m.01-R10m</t>
  </si>
  <si>
    <t>4.Tender of R10m.01&lt;</t>
  </si>
  <si>
    <t>Tender</t>
  </si>
  <si>
    <t>Way Leave Appoval</t>
  </si>
  <si>
    <t>p/sqm</t>
  </si>
  <si>
    <t>Tar Road Damage due to Tent Pitching</t>
  </si>
  <si>
    <t>P/Hole</t>
  </si>
  <si>
    <t>Farms</t>
  </si>
  <si>
    <t xml:space="preserve"> 0.028 per rand annually…0% rebate</t>
  </si>
  <si>
    <t>0.63%pm</t>
  </si>
  <si>
    <t>The above tariffs where applicable shall include VAT and they are Rounded to the nearest Rand.</t>
  </si>
  <si>
    <t>Festival/Concert</t>
  </si>
  <si>
    <t xml:space="preserve">1.    Application for township establishment, extension of boundaries of an approved township, or amendment or cancellation in whole or in part of a General Plan of a township. </t>
  </si>
  <si>
    <t>2.    Application for consent use/special consent excluding Spaza shops</t>
  </si>
  <si>
    <t>3.    Application for consent use for Spaza shops provided for in terms of an existing scheme.</t>
  </si>
  <si>
    <t>4.    Application for amendment of an existing scheme or land use scheme by the rezoning of land.</t>
  </si>
  <si>
    <t xml:space="preserve">5.    Application for removal, amendment or suspension of a restrictive or obsolete condition, servitude or reservation registered against the title of land. </t>
  </si>
  <si>
    <t>6.    Application for subdivision for property in 5 or less portions.</t>
  </si>
  <si>
    <t xml:space="preserve">7.    Application for subdivision for property in more than 5 portions. </t>
  </si>
  <si>
    <t>8.    Application for consolidation of any land</t>
  </si>
  <si>
    <t>9.    Application for permanent closure of any public place</t>
  </si>
  <si>
    <t>10.  Application for amendment of land use on communal land (former application for Permission to Occupy (PTO))</t>
  </si>
  <si>
    <t>·         Churches</t>
  </si>
  <si>
    <t>·         Crèches</t>
  </si>
  <si>
    <t>·         Business</t>
  </si>
  <si>
    <t>·         Irrigation Scheme</t>
  </si>
  <si>
    <t>11.  Application for any consent or approval required in terms of a condition of title/condition of establishment of a township/existing scheme or any consent or approval provided for in a Provincial Law</t>
  </si>
  <si>
    <t>12.  Application for Council’s/Tribunal’s reasons</t>
  </si>
  <si>
    <t xml:space="preserve">13.  Comments of Council/Tribunal regarding applications in terms of Act21/1940, Act70/1970 and recommendation of layouts on R293 or any other consent i.t.o legislation not listed herein. </t>
  </si>
  <si>
    <t>14.  Amendment of pending division application-Section 17(3), Division of Land, 1986 Ordinance</t>
  </si>
  <si>
    <t>15.  Amendment of pending Township Application- Section 96, Town Planning and Townships Ordinances, 15 of 1986</t>
  </si>
  <si>
    <t>·         Amendment not material</t>
  </si>
  <si>
    <t xml:space="preserve">·         Material Amendment </t>
  </si>
  <si>
    <t xml:space="preserve">16.  Phasing of Township Application- Section 99, Town Planning and Township Ordinance, 15 of 1986. </t>
  </si>
  <si>
    <t>17.  Consideration of a Site Development Plan i.t.o Greater Giyani Land Use Management Scheme, 2009.</t>
  </si>
  <si>
    <t>18.  Application for extension of time-</t>
  </si>
  <si>
    <t>·         All applications</t>
  </si>
  <si>
    <t>19.  Hard copy of GGM SDF</t>
  </si>
  <si>
    <t xml:space="preserve">20.  Replacement of lost copies: </t>
  </si>
  <si>
    <t>·         Residential</t>
  </si>
  <si>
    <t>·         Church</t>
  </si>
  <si>
    <t>N/A - CSD</t>
  </si>
  <si>
    <t>Central Supplier Database</t>
  </si>
  <si>
    <t>THE MAYOR                                                                                                                            Signature</t>
  </si>
  <si>
    <t>Zoning Certificate</t>
  </si>
  <si>
    <t>Town Planning Services</t>
  </si>
  <si>
    <t>Building Line Relaxation</t>
  </si>
  <si>
    <t>Upgrading of Arial Network</t>
  </si>
  <si>
    <t>R60 per square meter.</t>
  </si>
  <si>
    <t xml:space="preserve"> per service and per filling</t>
  </si>
  <si>
    <t>Per incident</t>
  </si>
  <si>
    <t>Water Connection: Business &amp; Size of Meter</t>
  </si>
  <si>
    <t>Per application</t>
  </si>
  <si>
    <t>Government, Business and Churches</t>
  </si>
  <si>
    <t>Per Unit</t>
  </si>
  <si>
    <t xml:space="preserve">Leasing Council  Property      </t>
  </si>
  <si>
    <t>Jumble sale</t>
  </si>
  <si>
    <t>Per board</t>
  </si>
  <si>
    <t>Per day</t>
  </si>
  <si>
    <t>Per night</t>
  </si>
  <si>
    <t xml:space="preserve">School Activities: Farewell                           </t>
  </si>
  <si>
    <t xml:space="preserve">Award Giving                                                                                                            </t>
  </si>
  <si>
    <t>Meetings</t>
  </si>
  <si>
    <t>Meeting</t>
  </si>
  <si>
    <t>Parties(formal)</t>
  </si>
  <si>
    <t>Multipurpose Centre and Municipal Community Halls - ( NONE Refundable 50% deposit payable for all facilities 2018-2019)</t>
  </si>
  <si>
    <t>R 474 plus R3.20 per m2</t>
  </si>
  <si>
    <t>a)     Seating for less than 20 passengers</t>
  </si>
  <si>
    <t>b)     Seating for 21-30 passengers……..</t>
  </si>
  <si>
    <t xml:space="preserve">c)      Seating for more than 30 passengers </t>
  </si>
  <si>
    <t xml:space="preserve">d)     Extension Buses </t>
  </si>
  <si>
    <t>e)      Service Fee</t>
  </si>
  <si>
    <t>Water Connection: Government &amp; Size of Meter</t>
  </si>
  <si>
    <t xml:space="preserve">Meter Relocation: All Categories </t>
  </si>
  <si>
    <t xml:space="preserve">Abnormal load escort </t>
  </si>
  <si>
    <t>Funeral Escort fee</t>
  </si>
  <si>
    <t>Per event</t>
  </si>
  <si>
    <t>Per tender document</t>
  </si>
  <si>
    <t>Indurstial</t>
  </si>
  <si>
    <t>Per km trip travel</t>
  </si>
  <si>
    <t>Refuse Removal Clinics (Villages)</t>
  </si>
  <si>
    <t>Business Registration Fees</t>
  </si>
  <si>
    <t>Stone quarrying, clay and sand-pits</t>
  </si>
  <si>
    <t>Manufacturing</t>
  </si>
  <si>
    <t>Manufacturing and distribution of gas</t>
  </si>
  <si>
    <t>Construction</t>
  </si>
  <si>
    <t>Wholesale: Sale to public and retailers</t>
  </si>
  <si>
    <t>General trade (general dealer)</t>
  </si>
  <si>
    <t>Retail trade in food, beverages and tobacco</t>
  </si>
  <si>
    <t>Other retail in new goods</t>
  </si>
  <si>
    <t>Other retail in second-hand goods</t>
  </si>
  <si>
    <t>Retail trade not in stores</t>
  </si>
  <si>
    <t>Repair of personal and household goods</t>
  </si>
  <si>
    <t>Sale of motor vehicle</t>
  </si>
  <si>
    <t>Maintenance and repair of motor vehicle</t>
  </si>
  <si>
    <t>Sale of motor vehicle parts and accessories</t>
  </si>
  <si>
    <t>Sale, maintanance and repair of motor cycles and related arts and accessories</t>
  </si>
  <si>
    <t>Retail sale of automotive fuel</t>
  </si>
  <si>
    <t>Hotels Accomodation, Camping sites and provision of short stay accomodation</t>
  </si>
  <si>
    <t>Financial Intermediations</t>
  </si>
  <si>
    <t>Post and tele-communication</t>
  </si>
  <si>
    <t>Supporting and auxilliary transport</t>
  </si>
  <si>
    <t>Air Transport</t>
  </si>
  <si>
    <t>Water Transport</t>
  </si>
  <si>
    <t>Land transport</t>
  </si>
  <si>
    <t>Restaurants, bars and canteens</t>
  </si>
  <si>
    <t>Packaging Activities</t>
  </si>
  <si>
    <t>Photographic Activites</t>
  </si>
  <si>
    <t>Building and Industrial, Plant Cleaning Activities</t>
  </si>
  <si>
    <t>Investigtion and Security Activities</t>
  </si>
  <si>
    <t>Labour recruitment and provision of staff</t>
  </si>
  <si>
    <t>Advertising</t>
  </si>
  <si>
    <t>Architectual, Engineering and other technical activities</t>
  </si>
  <si>
    <t>Legal, Accounting, Bookkeeping and auditing activities</t>
  </si>
  <si>
    <t>Tax consultants, market research and public opinion research, business and management consultancy</t>
  </si>
  <si>
    <t>Research and development</t>
  </si>
  <si>
    <t>Computer related activities</t>
  </si>
  <si>
    <t>Renting of machinery and equipment</t>
  </si>
  <si>
    <t>Real estate activities</t>
  </si>
  <si>
    <t>Credit rating agency activities</t>
  </si>
  <si>
    <t>Debt collecting agency activites</t>
  </si>
  <si>
    <t>Social work activites</t>
  </si>
  <si>
    <t>Veterinary activites</t>
  </si>
  <si>
    <t>Human health activities</t>
  </si>
  <si>
    <t>Educational and training activities</t>
  </si>
  <si>
    <t>Stenographic, Duplicating, Addressing, Mailing list and similar activities</t>
  </si>
  <si>
    <t>Activities of business emplors and professional organisations</t>
  </si>
  <si>
    <t>Recreation, cultural and sporting activities</t>
  </si>
  <si>
    <t>Motion pictures , radio, televesion and other entertainment activities</t>
  </si>
  <si>
    <t>News Agency Activities</t>
  </si>
  <si>
    <t>Funeral and related activities</t>
  </si>
  <si>
    <t>Hair-dressing and other beauty treatment</t>
  </si>
  <si>
    <t>Wshing and dry-cleaning of textiles and for products</t>
  </si>
  <si>
    <t xml:space="preserve"> 15 % of Rental amount</t>
  </si>
  <si>
    <t xml:space="preserve"> Payment of Refundable Deposit for all rental facilities</t>
  </si>
  <si>
    <t>Thomo Community Hall</t>
  </si>
  <si>
    <t xml:space="preserve"> per day</t>
  </si>
  <si>
    <t xml:space="preserve">                                  </t>
  </si>
  <si>
    <t>per night</t>
  </si>
  <si>
    <t xml:space="preserve">Award Giving                                                                                                                                                         </t>
  </si>
  <si>
    <t>Choral Activities profit making</t>
  </si>
  <si>
    <t>Meeting :Ordinary</t>
  </si>
  <si>
    <t>Mass meeting</t>
  </si>
  <si>
    <t>Memorila Service</t>
  </si>
  <si>
    <t>Graduations</t>
  </si>
  <si>
    <t>Festival</t>
  </si>
  <si>
    <t>Comedy sho, profit making</t>
  </si>
  <si>
    <t>Workshop &amp; Training</t>
  </si>
  <si>
    <t>Beauty contest, profit making</t>
  </si>
  <si>
    <t>Gala Dinner,ordinary</t>
  </si>
  <si>
    <t>Business Gala Dinner</t>
  </si>
  <si>
    <t>Cultural Activity, non-profit</t>
  </si>
  <si>
    <t>Cultural Activity, profit making</t>
  </si>
  <si>
    <t>3.Approveding of pleadings</t>
  </si>
  <si>
    <t>0.70%pm</t>
  </si>
  <si>
    <t>0.66%pm</t>
  </si>
  <si>
    <t>0.74%pm</t>
  </si>
  <si>
    <t xml:space="preserve"> 0.0070 per rand annually…0% rebate</t>
  </si>
  <si>
    <t>0.014 per rand annually…0% rebate</t>
  </si>
  <si>
    <t>0.0018 per rand annually…0% rebate</t>
  </si>
  <si>
    <t>R 499 plus R3.20 per m2</t>
  </si>
  <si>
    <t>R526 plus R3.20 per m2</t>
  </si>
  <si>
    <t>R554 plus R3.20 per m2</t>
  </si>
  <si>
    <t>For the first 5 portions plus R200 in respect of each further portion.</t>
  </si>
  <si>
    <t>Municipal loading bay fee</t>
  </si>
  <si>
    <t xml:space="preserve">Per taxi/ per month </t>
  </si>
  <si>
    <t>Towing of illegal parked vehicle</t>
  </si>
  <si>
    <r>
      <t>·         1</t>
    </r>
    <r>
      <rPr>
        <vertAlign val="superscript"/>
        <sz val="10"/>
        <rFont val="Century Schoolbook"/>
        <family val="1"/>
      </rPr>
      <t>st</t>
    </r>
    <r>
      <rPr>
        <sz val="10"/>
        <rFont val="Century Schoolbook"/>
        <family val="1"/>
      </rPr>
      <t xml:space="preserve"> Application (Year 1)</t>
    </r>
  </si>
  <si>
    <r>
      <t>·         2</t>
    </r>
    <r>
      <rPr>
        <vertAlign val="superscript"/>
        <sz val="10"/>
        <rFont val="Century Schoolbook"/>
        <family val="1"/>
      </rPr>
      <t>nd</t>
    </r>
    <r>
      <rPr>
        <sz val="10"/>
        <rFont val="Century Schoolbook"/>
        <family val="1"/>
      </rPr>
      <t xml:space="preserve"> Application (Year 2)</t>
    </r>
  </si>
  <si>
    <r>
      <t>·         3</t>
    </r>
    <r>
      <rPr>
        <vertAlign val="superscript"/>
        <sz val="10"/>
        <rFont val="Century Schoolbook"/>
        <family val="1"/>
      </rPr>
      <t>rd</t>
    </r>
    <r>
      <rPr>
        <sz val="10"/>
        <rFont val="Century Schoolbook"/>
        <family val="1"/>
      </rPr>
      <t xml:space="preserve"> Application (Year 3)</t>
    </r>
  </si>
  <si>
    <r>
      <rPr>
        <b/>
        <sz val="10"/>
        <rFont val="Century Schoolbook"/>
        <family val="1"/>
      </rPr>
      <t xml:space="preserve"> </t>
    </r>
    <r>
      <rPr>
        <sz val="10"/>
        <rFont val="Century Schoolbook"/>
        <family val="1"/>
      </rPr>
      <t>per service and per filling</t>
    </r>
  </si>
  <si>
    <t xml:space="preserve">CLLR SHIBAMBU BA                                                                                                         ____________________________________                            </t>
  </si>
  <si>
    <t>B4 - Three (3) Bedroom</t>
  </si>
  <si>
    <t>B1 - Two(2) bedroom</t>
  </si>
  <si>
    <t xml:space="preserve">Single Grave (Giyani none - resident)
Residing outside Giyani townships
None resident foreign country
</t>
  </si>
  <si>
    <t xml:space="preserve">R10 000.00 
R15 000.00 
R25 000.00 
</t>
  </si>
  <si>
    <t>INTERNET</t>
  </si>
  <si>
    <t>Final Approved for 2019-2020 FY</t>
  </si>
  <si>
    <t>Final Approved for 2019-2020</t>
  </si>
  <si>
    <t>Draft for 2020-2021 FY</t>
  </si>
  <si>
    <t>Draft for 2021-2022 FY</t>
  </si>
  <si>
    <t>Draft for 2022-2023 FY</t>
  </si>
  <si>
    <t xml:space="preserve"> 0.0073 per rand annually…0% rebate</t>
  </si>
  <si>
    <t xml:space="preserve"> 0.02920 per rand annually…0% rebate</t>
  </si>
  <si>
    <t xml:space="preserve"> 0.03201 per rand annually…0% rebate</t>
  </si>
  <si>
    <t xml:space="preserve"> 0.04818 per rand annually…0% rebate</t>
  </si>
  <si>
    <t>0.01446 per rand annually…0% rebate</t>
  </si>
  <si>
    <t>0.00186 per rand annually…0% rebate</t>
  </si>
  <si>
    <t xml:space="preserve"> 0.00194 per rand annually…0% rebate</t>
  </si>
  <si>
    <t xml:space="preserve"> 0.01512 per rand annually…0% rebate</t>
  </si>
  <si>
    <t xml:space="preserve"> 0.00764 per rand annually…0% rebate</t>
  </si>
  <si>
    <t xml:space="preserve"> 0.05039 per rand annually…0% rebate</t>
  </si>
  <si>
    <t xml:space="preserve"> 0.03054 per rand annually…0% rebate</t>
  </si>
  <si>
    <t xml:space="preserve"> 0.05281 per rand annually…0% rebate</t>
  </si>
  <si>
    <t xml:space="preserve"> 0.0080 per rand annually…0% rebate</t>
  </si>
  <si>
    <t xml:space="preserve"> 0.01585 per rand annually…0% rebate</t>
  </si>
  <si>
    <t xml:space="preserve"> 0.00203 per rand annually…0% rebate</t>
  </si>
  <si>
    <t>R62.76 per square meter.</t>
  </si>
  <si>
    <t>R65.65 per square meter.</t>
  </si>
  <si>
    <t>R68.8 per square meter.</t>
  </si>
  <si>
    <t>Refer to the charge sheet as approved by the Magistrate and ratified by the Mayor</t>
  </si>
  <si>
    <t>Refer to the Limpopo Business Registration Regulations, 2015</t>
  </si>
  <si>
    <t>Part/ wedding escort</t>
  </si>
  <si>
    <t>Fam Fun Day-profit making</t>
  </si>
  <si>
    <t>Exhibitions-profit making</t>
  </si>
  <si>
    <t xml:space="preserve">Refuse Removal Businesses (Large)
 Mall 
 Shopping Complex
 Mini Complex
</t>
  </si>
  <si>
    <t xml:space="preserve">Refuse Removal Businesses (Medium)
 Hardware and Warehouses 
 Guest Houses
 Garages
 Butcheries
 Funeral Parlours
</t>
  </si>
  <si>
    <t xml:space="preserve">Refuse Removal Businesses (Small) 
 Spares
 Old Age Home
 Carwash
</t>
  </si>
  <si>
    <t>Water Basic Farms</t>
  </si>
  <si>
    <t>Churches, Farm and Schools</t>
  </si>
  <si>
    <t>Water Connection: Churches, Farms &amp; Schools. Size of Meter</t>
  </si>
  <si>
    <t>Refuse Removal Churches and Farms</t>
  </si>
  <si>
    <t>Sewerage Basic Farms</t>
  </si>
  <si>
    <t>Churches, Farm and Schools Government</t>
  </si>
  <si>
    <t>Farms, Churches/Schools</t>
  </si>
  <si>
    <t>Refuse Removal Schools and Farms</t>
  </si>
  <si>
    <t xml:space="preserve">             AS PER MFMA BUDGET CIRCULARS NO.99</t>
  </si>
  <si>
    <t xml:space="preserve">          2020/2021 FINANCIAL YEAR</t>
  </si>
  <si>
    <t>DRAFT TARIFF STRUCTURE - GREATER GIYANI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</si>
</sst>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&quot;R&quot;* #,##0.00_-;\-&quot;R&quot;* #,##0.00_-;_-&quot;R&quot;* &quot;-&quot;??_-;_-@_-"/>
    <numFmt numFmtId="164" formatCode="&quot;R&quot;\ #,##0;[Red]&quot;R&quot;\ \-#,##0"/>
    <numFmt numFmtId="165" formatCode="&quot;R&quot;\ #,##0.00;[Red]&quot;R&quot;\ \-#,##0.00"/>
    <numFmt numFmtId="166" formatCode="_ &quot;R&quot;\ * #,##0.00_ ;_ &quot;R&quot;\ * \-#,##0.00_ ;_ &quot;R&quot;\ * &quot;-&quot;??_ ;_ @_ "/>
    <numFmt numFmtId="167" formatCode="_ * #,##0.00_ ;_ * \-#,##0.00_ ;_ * &quot;-&quot;??_ ;_ @_ "/>
    <numFmt numFmtId="168" formatCode="_ &quot;R&quot;\ * #,##0_ ;_ &quot;R&quot;\ * \-#,##0_ ;_ &quot;R&quot;\ * &quot;-&quot;??_ ;_ @_ "/>
    <numFmt numFmtId="169" formatCode="_-&quot;R&quot;* #,##0_-;\-&quot;R&quot;* #,##0_-;_-&quot;R&quot;* &quot;-&quot;??_-;_-@_-"/>
    <numFmt numFmtId="170" formatCode="&quot;R&quot;#,##0.00"/>
    <numFmt numFmtId="171" formatCode="0.0000"/>
    <numFmt numFmtId="172" formatCode="_ * #,##0.000000_ ;_ * \-#,##0.000000_ ;_ * &quot;-&quot;???_ ;_ @_ "/>
    <numFmt numFmtId="173" formatCode="_ * #,##0.00000_ ;_ * \-#,##0.00000_ ;_ * &quot;-&quot;???_ ;_ @_ "/>
    <numFmt numFmtId="174" formatCode="_ * #,##0_ ;_ * \-#,##0_ ;_ * &quot;-&quot;??_ ;_ @_ "/>
    <numFmt numFmtId="175" formatCode="_ &quot;R&quot;\ * #,##0.0000_ ;_ &quot;R&quot;\ * \-#,##0.0000_ ;_ &quot;R&quot;\ * &quot;-&quot;??_ ;_ @_ "/>
    <numFmt numFmtId="176" formatCode="_ &quot;R&quot;\ * #,##0.00000_ ;_ &quot;R&quot;\ * \-#,##0.00000_ ;_ &quot;R&quot;\ * &quot;-&quot;??_ ;_ @_ 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entury Schoolbook"/>
      <family val="1"/>
    </font>
    <font>
      <sz val="10"/>
      <color theme="1"/>
      <name val="Century Schoolbook"/>
      <family val="1"/>
    </font>
    <font>
      <sz val="11"/>
      <color theme="1"/>
      <name val="Calibri"/>
      <family val="2"/>
      <scheme val="minor"/>
    </font>
    <font>
      <b/>
      <sz val="10"/>
      <name val="Century Schoolbook"/>
      <family val="1"/>
    </font>
    <font>
      <sz val="10"/>
      <name val="Century Schoolbook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Bodoni MT Black"/>
      <family val="1"/>
    </font>
    <font>
      <b/>
      <sz val="14"/>
      <color theme="1"/>
      <name val="Monotype Corsiva"/>
      <family val="4"/>
    </font>
    <font>
      <vertAlign val="superscript"/>
      <sz val="10"/>
      <name val="Century Schoolbook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entury Schoolbook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93">
    <xf numFmtId="0" fontId="0" fillId="0" borderId="0" xfId="0"/>
    <xf numFmtId="0" fontId="2" fillId="0" borderId="0" xfId="0" applyFont="1"/>
    <xf numFmtId="0" fontId="4" fillId="0" borderId="44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0" xfId="0" applyFont="1"/>
    <xf numFmtId="0" fontId="4" fillId="0" borderId="7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165" fontId="5" fillId="0" borderId="24" xfId="0" applyNumberFormat="1" applyFont="1" applyBorder="1" applyAlignment="1">
      <alignment vertical="center" wrapText="1"/>
    </xf>
    <xf numFmtId="165" fontId="5" fillId="0" borderId="26" xfId="0" applyNumberFormat="1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165" fontId="5" fillId="0" borderId="43" xfId="0" applyNumberFormat="1" applyFont="1" applyBorder="1" applyAlignment="1">
      <alignment vertical="center" wrapText="1"/>
    </xf>
    <xf numFmtId="165" fontId="5" fillId="0" borderId="49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left" vertical="center" wrapText="1"/>
    </xf>
    <xf numFmtId="0" fontId="1" fillId="0" borderId="0" xfId="0" applyFont="1"/>
    <xf numFmtId="0" fontId="2" fillId="0" borderId="37" xfId="0" applyFont="1" applyBorder="1"/>
    <xf numFmtId="0" fontId="2" fillId="0" borderId="37" xfId="0" applyFont="1" applyBorder="1" applyAlignment="1">
      <alignment wrapText="1"/>
    </xf>
    <xf numFmtId="0" fontId="2" fillId="0" borderId="38" xfId="0" applyFont="1" applyBorder="1"/>
    <xf numFmtId="0" fontId="2" fillId="0" borderId="38" xfId="0" applyFont="1" applyBorder="1" applyAlignment="1">
      <alignment wrapText="1"/>
    </xf>
    <xf numFmtId="0" fontId="1" fillId="0" borderId="38" xfId="0" applyFont="1" applyBorder="1"/>
    <xf numFmtId="0" fontId="2" fillId="0" borderId="50" xfId="0" applyFont="1" applyBorder="1"/>
    <xf numFmtId="0" fontId="2" fillId="0" borderId="50" xfId="0" applyFont="1" applyBorder="1" applyAlignment="1">
      <alignment wrapText="1"/>
    </xf>
    <xf numFmtId="0" fontId="1" fillId="0" borderId="0" xfId="0" applyFont="1" applyAlignment="1">
      <alignment vertical="center"/>
    </xf>
    <xf numFmtId="0" fontId="4" fillId="0" borderId="37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168" fontId="5" fillId="0" borderId="23" xfId="0" applyNumberFormat="1" applyFont="1" applyFill="1" applyBorder="1" applyAlignment="1">
      <alignment vertical="center" wrapText="1"/>
    </xf>
    <xf numFmtId="0" fontId="5" fillId="0" borderId="0" xfId="0" applyFont="1" applyFill="1"/>
    <xf numFmtId="168" fontId="5" fillId="0" borderId="25" xfId="0" applyNumberFormat="1" applyFont="1" applyFill="1" applyBorder="1" applyAlignment="1">
      <alignment vertical="center" wrapText="1"/>
    </xf>
    <xf numFmtId="168" fontId="5" fillId="0" borderId="28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center" wrapText="1"/>
    </xf>
    <xf numFmtId="0" fontId="5" fillId="0" borderId="24" xfId="0" applyFont="1" applyFill="1" applyBorder="1"/>
    <xf numFmtId="164" fontId="5" fillId="0" borderId="24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65" fontId="5" fillId="2" borderId="24" xfId="0" applyNumberFormat="1" applyFont="1" applyFill="1" applyBorder="1" applyAlignment="1">
      <alignment vertical="center" wrapText="1"/>
    </xf>
    <xf numFmtId="0" fontId="5" fillId="2" borderId="24" xfId="0" applyFont="1" applyFill="1" applyBorder="1"/>
    <xf numFmtId="0" fontId="5" fillId="0" borderId="30" xfId="0" applyFont="1" applyBorder="1" applyAlignment="1">
      <alignment vertical="center" wrapText="1"/>
    </xf>
    <xf numFmtId="164" fontId="5" fillId="0" borderId="23" xfId="0" applyNumberFormat="1" applyFont="1" applyBorder="1" applyAlignment="1">
      <alignment vertical="center" wrapText="1"/>
    </xf>
    <xf numFmtId="164" fontId="5" fillId="0" borderId="25" xfId="0" applyNumberFormat="1" applyFont="1" applyBorder="1" applyAlignment="1">
      <alignment vertical="center" wrapText="1"/>
    </xf>
    <xf numFmtId="164" fontId="5" fillId="0" borderId="25" xfId="0" applyNumberFormat="1" applyFont="1" applyFill="1" applyBorder="1" applyAlignment="1">
      <alignment vertical="center" wrapText="1"/>
    </xf>
    <xf numFmtId="164" fontId="5" fillId="0" borderId="28" xfId="0" applyNumberFormat="1" applyFont="1" applyBorder="1" applyAlignment="1">
      <alignment vertical="center" wrapText="1"/>
    </xf>
    <xf numFmtId="169" fontId="5" fillId="0" borderId="23" xfId="3" applyNumberFormat="1" applyFont="1" applyBorder="1"/>
    <xf numFmtId="169" fontId="5" fillId="0" borderId="21" xfId="3" applyNumberFormat="1" applyFont="1" applyBorder="1" applyAlignment="1">
      <alignment vertical="center" wrapText="1"/>
    </xf>
    <xf numFmtId="169" fontId="5" fillId="0" borderId="48" xfId="3" applyNumberFormat="1" applyFont="1" applyBorder="1" applyAlignment="1">
      <alignment vertical="center" wrapText="1"/>
    </xf>
    <xf numFmtId="169" fontId="5" fillId="0" borderId="25" xfId="3" applyNumberFormat="1" applyFont="1" applyBorder="1"/>
    <xf numFmtId="169" fontId="5" fillId="0" borderId="24" xfId="3" applyNumberFormat="1" applyFont="1" applyBorder="1" applyAlignment="1">
      <alignment vertical="center" wrapText="1"/>
    </xf>
    <xf numFmtId="169" fontId="5" fillId="0" borderId="43" xfId="3" applyNumberFormat="1" applyFont="1" applyBorder="1" applyAlignment="1">
      <alignment vertical="center" wrapText="1"/>
    </xf>
    <xf numFmtId="169" fontId="5" fillId="0" borderId="28" xfId="3" applyNumberFormat="1" applyFont="1" applyBorder="1"/>
    <xf numFmtId="169" fontId="5" fillId="0" borderId="26" xfId="3" applyNumberFormat="1" applyFont="1" applyBorder="1" applyAlignment="1">
      <alignment vertical="center" wrapText="1"/>
    </xf>
    <xf numFmtId="169" fontId="5" fillId="0" borderId="49" xfId="3" applyNumberFormat="1" applyFont="1" applyBorder="1" applyAlignment="1">
      <alignment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top" wrapText="1"/>
    </xf>
    <xf numFmtId="0" fontId="5" fillId="0" borderId="43" xfId="0" applyFont="1" applyFill="1" applyBorder="1"/>
    <xf numFmtId="164" fontId="5" fillId="0" borderId="43" xfId="0" applyNumberFormat="1" applyFont="1" applyFill="1" applyBorder="1" applyAlignment="1">
      <alignment vertical="center" wrapText="1"/>
    </xf>
    <xf numFmtId="164" fontId="5" fillId="0" borderId="25" xfId="0" applyNumberFormat="1" applyFont="1" applyFill="1" applyBorder="1"/>
    <xf numFmtId="164" fontId="5" fillId="2" borderId="25" xfId="0" applyNumberFormat="1" applyFont="1" applyFill="1" applyBorder="1" applyAlignment="1">
      <alignment vertical="center" wrapText="1"/>
    </xf>
    <xf numFmtId="0" fontId="2" fillId="0" borderId="10" xfId="0" applyFont="1" applyBorder="1"/>
    <xf numFmtId="0" fontId="1" fillId="0" borderId="5" xfId="0" applyFont="1" applyBorder="1"/>
    <xf numFmtId="0" fontId="2" fillId="0" borderId="5" xfId="0" applyFont="1" applyBorder="1"/>
    <xf numFmtId="0" fontId="2" fillId="0" borderId="3" xfId="0" applyFont="1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" fontId="2" fillId="0" borderId="38" xfId="0" applyNumberFormat="1" applyFont="1" applyFill="1" applyBorder="1"/>
    <xf numFmtId="0" fontId="2" fillId="0" borderId="38" xfId="0" applyFont="1" applyFill="1" applyBorder="1"/>
    <xf numFmtId="0" fontId="5" fillId="0" borderId="24" xfId="0" applyFont="1" applyFill="1" applyBorder="1" applyAlignment="1">
      <alignment vertical="center" wrapText="1"/>
    </xf>
    <xf numFmtId="165" fontId="5" fillId="0" borderId="43" xfId="0" applyNumberFormat="1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top" wrapText="1"/>
    </xf>
    <xf numFmtId="164" fontId="4" fillId="0" borderId="43" xfId="0" applyNumberFormat="1" applyFont="1" applyFill="1" applyBorder="1" applyAlignment="1">
      <alignment vertical="center" wrapText="1"/>
    </xf>
    <xf numFmtId="0" fontId="4" fillId="0" borderId="43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17" fontId="5" fillId="0" borderId="38" xfId="0" applyNumberFormat="1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2" fillId="0" borderId="32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5" fillId="0" borderId="46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5" fontId="5" fillId="0" borderId="25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70" fontId="5" fillId="0" borderId="51" xfId="0" applyNumberFormat="1" applyFont="1" applyBorder="1" applyAlignment="1">
      <alignment vertical="center" wrapText="1"/>
    </xf>
    <xf numFmtId="166" fontId="5" fillId="0" borderId="23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0" fontId="5" fillId="0" borderId="52" xfId="0" applyNumberFormat="1" applyFont="1" applyBorder="1" applyAlignment="1">
      <alignment vertical="center" wrapText="1"/>
    </xf>
    <xf numFmtId="166" fontId="5" fillId="0" borderId="25" xfId="0" applyNumberFormat="1" applyFont="1" applyBorder="1" applyAlignment="1">
      <alignment vertical="center" wrapText="1"/>
    </xf>
    <xf numFmtId="0" fontId="5" fillId="0" borderId="24" xfId="0" applyFont="1" applyBorder="1" applyAlignment="1">
      <alignment vertical="top" wrapText="1"/>
    </xf>
    <xf numFmtId="170" fontId="5" fillId="0" borderId="52" xfId="0" applyNumberFormat="1" applyFont="1" applyBorder="1" applyAlignment="1">
      <alignment vertical="top" wrapText="1"/>
    </xf>
    <xf numFmtId="0" fontId="5" fillId="0" borderId="40" xfId="0" applyFont="1" applyBorder="1" applyAlignment="1">
      <alignment vertical="center" wrapText="1"/>
    </xf>
    <xf numFmtId="170" fontId="5" fillId="0" borderId="56" xfId="0" applyNumberFormat="1" applyFont="1" applyBorder="1" applyAlignment="1">
      <alignment vertical="center" wrapText="1"/>
    </xf>
    <xf numFmtId="166" fontId="5" fillId="0" borderId="36" xfId="0" applyNumberFormat="1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170" fontId="5" fillId="0" borderId="57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10" fontId="5" fillId="0" borderId="57" xfId="2" applyNumberFormat="1" applyFont="1" applyFill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170" fontId="5" fillId="0" borderId="54" xfId="0" applyNumberFormat="1" applyFont="1" applyBorder="1" applyAlignment="1">
      <alignment vertical="center" wrapText="1"/>
    </xf>
    <xf numFmtId="166" fontId="5" fillId="0" borderId="29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164" fontId="5" fillId="0" borderId="24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vertical="top" wrapText="1"/>
    </xf>
    <xf numFmtId="170" fontId="5" fillId="0" borderId="52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top" wrapText="1"/>
    </xf>
    <xf numFmtId="165" fontId="5" fillId="0" borderId="26" xfId="0" applyNumberFormat="1" applyFont="1" applyFill="1" applyBorder="1" applyAlignment="1">
      <alignment vertical="center" wrapText="1"/>
    </xf>
    <xf numFmtId="170" fontId="5" fillId="0" borderId="53" xfId="0" applyNumberFormat="1" applyFont="1" applyFill="1" applyBorder="1" applyAlignment="1">
      <alignment vertical="center" wrapText="1"/>
    </xf>
    <xf numFmtId="166" fontId="5" fillId="0" borderId="28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64" fontId="5" fillId="0" borderId="21" xfId="0" applyNumberFormat="1" applyFont="1" applyFill="1" applyBorder="1" applyAlignment="1">
      <alignment vertical="center" wrapText="1"/>
    </xf>
    <xf numFmtId="165" fontId="5" fillId="0" borderId="51" xfId="0" applyNumberFormat="1" applyFont="1" applyFill="1" applyBorder="1" applyAlignment="1">
      <alignment vertical="center" wrapText="1"/>
    </xf>
    <xf numFmtId="165" fontId="5" fillId="0" borderId="23" xfId="0" applyNumberFormat="1" applyFont="1" applyFill="1" applyBorder="1" applyAlignment="1">
      <alignment vertical="center" wrapText="1"/>
    </xf>
    <xf numFmtId="165" fontId="5" fillId="0" borderId="0" xfId="0" applyNumberFormat="1" applyFont="1"/>
    <xf numFmtId="0" fontId="5" fillId="0" borderId="0" xfId="0" applyFont="1" applyBorder="1" applyAlignment="1">
      <alignment vertical="center" wrapText="1"/>
    </xf>
    <xf numFmtId="165" fontId="5" fillId="0" borderId="52" xfId="0" applyNumberFormat="1" applyFont="1" applyFill="1" applyBorder="1" applyAlignment="1">
      <alignment vertical="center" wrapText="1"/>
    </xf>
    <xf numFmtId="165" fontId="5" fillId="0" borderId="25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5" fontId="5" fillId="0" borderId="0" xfId="0" applyNumberFormat="1" applyFont="1" applyFill="1"/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165" fontId="5" fillId="0" borderId="24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1" xfId="0" applyFont="1" applyFill="1" applyBorder="1"/>
    <xf numFmtId="165" fontId="5" fillId="0" borderId="40" xfId="0" applyNumberFormat="1" applyFont="1" applyFill="1" applyBorder="1" applyAlignment="1">
      <alignment vertical="center" wrapText="1"/>
    </xf>
    <xf numFmtId="165" fontId="5" fillId="0" borderId="56" xfId="0" applyNumberFormat="1" applyFont="1" applyFill="1" applyBorder="1" applyAlignment="1">
      <alignment vertical="center" wrapText="1"/>
    </xf>
    <xf numFmtId="165" fontId="5" fillId="0" borderId="28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center" wrapText="1"/>
    </xf>
    <xf numFmtId="9" fontId="5" fillId="0" borderId="0" xfId="2" applyFont="1" applyFill="1"/>
    <xf numFmtId="0" fontId="4" fillId="0" borderId="0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165" fontId="5" fillId="0" borderId="2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68" fontId="5" fillId="0" borderId="0" xfId="0" applyNumberFormat="1" applyFont="1" applyFill="1"/>
    <xf numFmtId="168" fontId="5" fillId="0" borderId="22" xfId="0" applyNumberFormat="1" applyFont="1" applyBorder="1" applyAlignment="1">
      <alignment vertical="center" wrapText="1"/>
    </xf>
    <xf numFmtId="168" fontId="5" fillId="0" borderId="14" xfId="0" applyNumberFormat="1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164" fontId="5" fillId="0" borderId="26" xfId="0" applyNumberFormat="1" applyFont="1" applyBorder="1" applyAlignment="1">
      <alignment vertical="center" wrapText="1"/>
    </xf>
    <xf numFmtId="168" fontId="5" fillId="0" borderId="27" xfId="0" applyNumberFormat="1" applyFont="1" applyBorder="1" applyAlignment="1">
      <alignment vertical="center" wrapText="1"/>
    </xf>
    <xf numFmtId="164" fontId="5" fillId="0" borderId="21" xfId="0" applyNumberFormat="1" applyFont="1" applyBorder="1" applyAlignment="1">
      <alignment vertical="center" wrapText="1"/>
    </xf>
    <xf numFmtId="164" fontId="5" fillId="0" borderId="41" xfId="0" applyNumberFormat="1" applyFont="1" applyBorder="1" applyAlignment="1">
      <alignment vertical="center" wrapText="1"/>
    </xf>
    <xf numFmtId="165" fontId="5" fillId="0" borderId="41" xfId="0" applyNumberFormat="1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0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8" xfId="0" applyFont="1" applyBorder="1"/>
    <xf numFmtId="0" fontId="5" fillId="0" borderId="2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48" xfId="0" applyFont="1" applyBorder="1" applyAlignment="1">
      <alignment vertical="center"/>
    </xf>
    <xf numFmtId="169" fontId="5" fillId="0" borderId="23" xfId="3" applyNumberFormat="1" applyFont="1" applyBorder="1" applyAlignment="1">
      <alignment vertical="center"/>
    </xf>
    <xf numFmtId="169" fontId="5" fillId="0" borderId="23" xfId="3" applyNumberFormat="1" applyFont="1" applyBorder="1" applyAlignment="1">
      <alignment vertical="center" wrapText="1"/>
    </xf>
    <xf numFmtId="165" fontId="5" fillId="0" borderId="43" xfId="0" applyNumberFormat="1" applyFont="1" applyBorder="1" applyAlignment="1">
      <alignment vertical="center"/>
    </xf>
    <xf numFmtId="169" fontId="5" fillId="0" borderId="25" xfId="3" applyNumberFormat="1" applyFont="1" applyBorder="1" applyAlignment="1">
      <alignment vertical="center"/>
    </xf>
    <xf numFmtId="169" fontId="5" fillId="0" borderId="25" xfId="3" applyNumberFormat="1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169" fontId="5" fillId="0" borderId="24" xfId="3" applyNumberFormat="1" applyFont="1" applyBorder="1" applyAlignment="1">
      <alignment vertical="center"/>
    </xf>
    <xf numFmtId="164" fontId="5" fillId="0" borderId="43" xfId="0" applyNumberFormat="1" applyFont="1" applyBorder="1" applyAlignment="1">
      <alignment vertical="center"/>
    </xf>
    <xf numFmtId="165" fontId="5" fillId="0" borderId="47" xfId="0" applyNumberFormat="1" applyFont="1" applyBorder="1" applyAlignment="1">
      <alignment vertical="center"/>
    </xf>
    <xf numFmtId="169" fontId="5" fillId="0" borderId="36" xfId="3" applyNumberFormat="1" applyFont="1" applyBorder="1" applyAlignment="1">
      <alignment vertical="center"/>
    </xf>
    <xf numFmtId="169" fontId="5" fillId="0" borderId="40" xfId="3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5" fillId="0" borderId="26" xfId="0" applyFont="1" applyBorder="1" applyAlignment="1">
      <alignment vertical="center"/>
    </xf>
    <xf numFmtId="169" fontId="5" fillId="0" borderId="28" xfId="3" applyNumberFormat="1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169" fontId="5" fillId="0" borderId="29" xfId="3" applyNumberFormat="1" applyFont="1" applyBorder="1" applyAlignment="1">
      <alignment vertical="center"/>
    </xf>
    <xf numFmtId="169" fontId="5" fillId="0" borderId="42" xfId="3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37" xfId="0" applyFont="1" applyBorder="1" applyAlignment="1">
      <alignment vertical="center" wrapText="1"/>
    </xf>
    <xf numFmtId="165" fontId="5" fillId="0" borderId="24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169" fontId="5" fillId="0" borderId="51" xfId="3" applyNumberFormat="1" applyFont="1" applyFill="1" applyBorder="1" applyAlignment="1">
      <alignment vertical="center" wrapText="1"/>
    </xf>
    <xf numFmtId="169" fontId="5" fillId="0" borderId="52" xfId="3" applyNumberFormat="1" applyFont="1" applyFill="1" applyBorder="1" applyAlignment="1">
      <alignment vertical="center" wrapText="1"/>
    </xf>
    <xf numFmtId="44" fontId="5" fillId="0" borderId="52" xfId="3" applyNumberFormat="1" applyFont="1" applyFill="1" applyBorder="1" applyAlignment="1">
      <alignment vertical="center" wrapText="1"/>
    </xf>
    <xf numFmtId="167" fontId="5" fillId="0" borderId="24" xfId="0" applyNumberFormat="1" applyFont="1" applyFill="1" applyBorder="1" applyAlignment="1">
      <alignment vertical="center" wrapText="1"/>
    </xf>
    <xf numFmtId="169" fontId="5" fillId="0" borderId="52" xfId="3" applyNumberFormat="1" applyFont="1" applyBorder="1" applyAlignment="1">
      <alignment vertical="center" wrapText="1"/>
    </xf>
    <xf numFmtId="0" fontId="5" fillId="0" borderId="7" xfId="0" applyFont="1" applyBorder="1" applyAlignment="1">
      <alignment vertical="top" wrapText="1"/>
    </xf>
    <xf numFmtId="165" fontId="5" fillId="0" borderId="40" xfId="0" applyNumberFormat="1" applyFont="1" applyBorder="1" applyAlignment="1">
      <alignment vertical="center" wrapText="1"/>
    </xf>
    <xf numFmtId="169" fontId="5" fillId="0" borderId="56" xfId="3" applyNumberFormat="1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vertical="center" wrapText="1"/>
    </xf>
    <xf numFmtId="0" fontId="5" fillId="0" borderId="21" xfId="0" applyFont="1" applyFill="1" applyBorder="1"/>
    <xf numFmtId="0" fontId="5" fillId="0" borderId="0" xfId="0" applyFont="1" applyFill="1" applyBorder="1"/>
    <xf numFmtId="0" fontId="5" fillId="0" borderId="32" xfId="0" applyFont="1" applyFill="1" applyBorder="1" applyAlignment="1">
      <alignment vertical="center" wrapText="1"/>
    </xf>
    <xf numFmtId="169" fontId="5" fillId="0" borderId="52" xfId="3" applyNumberFormat="1" applyFont="1" applyFill="1" applyBorder="1"/>
    <xf numFmtId="0" fontId="5" fillId="0" borderId="11" xfId="0" applyFont="1" applyBorder="1" applyAlignment="1">
      <alignment vertical="top" wrapText="1"/>
    </xf>
    <xf numFmtId="0" fontId="5" fillId="0" borderId="32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left" vertical="top" wrapText="1"/>
    </xf>
    <xf numFmtId="169" fontId="5" fillId="0" borderId="53" xfId="3" applyNumberFormat="1" applyFont="1" applyBorder="1" applyAlignment="1">
      <alignment vertical="center" wrapText="1"/>
    </xf>
    <xf numFmtId="165" fontId="5" fillId="0" borderId="21" xfId="0" applyNumberFormat="1" applyFont="1" applyBorder="1" applyAlignment="1">
      <alignment vertical="center" wrapText="1"/>
    </xf>
    <xf numFmtId="169" fontId="5" fillId="0" borderId="51" xfId="3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4" fillId="0" borderId="35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vertical="center" wrapText="1"/>
    </xf>
    <xf numFmtId="0" fontId="5" fillId="3" borderId="30" xfId="0" applyFont="1" applyFill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7" fontId="5" fillId="0" borderId="0" xfId="1" applyFont="1" applyFill="1"/>
    <xf numFmtId="17" fontId="5" fillId="0" borderId="38" xfId="0" applyNumberFormat="1" applyFont="1" applyFill="1" applyBorder="1" applyAlignment="1">
      <alignment horizontal="left" vertical="center" wrapText="1"/>
    </xf>
    <xf numFmtId="171" fontId="5" fillId="0" borderId="0" xfId="0" applyNumberFormat="1" applyFont="1" applyFill="1"/>
    <xf numFmtId="2" fontId="5" fillId="0" borderId="0" xfId="0" applyNumberFormat="1" applyFont="1" applyFill="1"/>
    <xf numFmtId="172" fontId="5" fillId="0" borderId="51" xfId="0" applyNumberFormat="1" applyFont="1" applyFill="1" applyBorder="1" applyAlignment="1">
      <alignment vertical="center" wrapText="1"/>
    </xf>
    <xf numFmtId="172" fontId="5" fillId="0" borderId="52" xfId="0" applyNumberFormat="1" applyFont="1" applyFill="1" applyBorder="1" applyAlignment="1">
      <alignment vertical="center" wrapText="1"/>
    </xf>
    <xf numFmtId="173" fontId="5" fillId="0" borderId="52" xfId="0" applyNumberFormat="1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9" fontId="5" fillId="0" borderId="21" xfId="3" applyNumberFormat="1" applyFont="1" applyBorder="1" applyAlignment="1">
      <alignment vertical="center" wrapText="1"/>
    </xf>
    <xf numFmtId="169" fontId="5" fillId="0" borderId="26" xfId="3" applyNumberFormat="1" applyFont="1" applyBorder="1" applyAlignment="1">
      <alignment vertical="center" wrapText="1"/>
    </xf>
    <xf numFmtId="0" fontId="5" fillId="0" borderId="38" xfId="0" applyFont="1" applyBorder="1" applyAlignment="1">
      <alignment horizontal="right" vertical="center" wrapText="1"/>
    </xf>
    <xf numFmtId="0" fontId="12" fillId="0" borderId="0" xfId="0" applyFont="1"/>
    <xf numFmtId="0" fontId="12" fillId="0" borderId="38" xfId="0" applyFont="1" applyBorder="1" applyAlignment="1">
      <alignment vertical="top" wrapText="1"/>
    </xf>
    <xf numFmtId="0" fontId="5" fillId="0" borderId="38" xfId="0" applyFont="1" applyFill="1" applyBorder="1" applyAlignment="1">
      <alignment horizontal="right" vertical="center" wrapText="1"/>
    </xf>
    <xf numFmtId="0" fontId="12" fillId="0" borderId="38" xfId="0" applyFont="1" applyBorder="1"/>
    <xf numFmtId="0" fontId="5" fillId="0" borderId="11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64" xfId="0" applyFont="1" applyBorder="1" applyAlignment="1">
      <alignment vertical="center" wrapText="1"/>
    </xf>
    <xf numFmtId="164" fontId="5" fillId="0" borderId="43" xfId="0" applyNumberFormat="1" applyFont="1" applyBorder="1" applyAlignment="1">
      <alignment vertical="center" wrapText="1"/>
    </xf>
    <xf numFmtId="165" fontId="5" fillId="0" borderId="49" xfId="0" applyNumberFormat="1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164" fontId="5" fillId="0" borderId="49" xfId="0" applyNumberFormat="1" applyFont="1" applyBorder="1" applyAlignment="1">
      <alignment vertical="center" wrapText="1"/>
    </xf>
    <xf numFmtId="164" fontId="5" fillId="0" borderId="48" xfId="0" applyNumberFormat="1" applyFont="1" applyBorder="1" applyAlignment="1">
      <alignment vertical="center" wrapText="1"/>
    </xf>
    <xf numFmtId="164" fontId="5" fillId="0" borderId="66" xfId="0" applyNumberFormat="1" applyFont="1" applyBorder="1" applyAlignment="1">
      <alignment vertical="center" wrapText="1"/>
    </xf>
    <xf numFmtId="165" fontId="5" fillId="0" borderId="66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168" fontId="5" fillId="0" borderId="8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24" xfId="0" applyFont="1" applyBorder="1"/>
    <xf numFmtId="0" fontId="5" fillId="0" borderId="26" xfId="0" applyFont="1" applyBorder="1"/>
    <xf numFmtId="0" fontId="5" fillId="0" borderId="6" xfId="0" applyFont="1" applyBorder="1"/>
    <xf numFmtId="166" fontId="5" fillId="0" borderId="67" xfId="0" applyNumberFormat="1" applyFont="1" applyBorder="1" applyAlignment="1">
      <alignment vertical="center" wrapText="1"/>
    </xf>
    <xf numFmtId="169" fontId="5" fillId="0" borderId="28" xfId="3" applyNumberFormat="1" applyFont="1" applyBorder="1" applyAlignment="1">
      <alignment vertical="center" wrapText="1"/>
    </xf>
    <xf numFmtId="169" fontId="5" fillId="0" borderId="38" xfId="3" applyNumberFormat="1" applyFont="1" applyBorder="1" applyAlignment="1">
      <alignment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40" xfId="0" applyFont="1" applyBorder="1" applyAlignment="1">
      <alignment vertical="center"/>
    </xf>
    <xf numFmtId="169" fontId="5" fillId="0" borderId="36" xfId="3" applyNumberFormat="1" applyFont="1" applyBorder="1" applyAlignment="1">
      <alignment vertical="center" wrapText="1"/>
    </xf>
    <xf numFmtId="0" fontId="5" fillId="0" borderId="42" xfId="0" applyFont="1" applyBorder="1" applyAlignment="1">
      <alignment vertical="center"/>
    </xf>
    <xf numFmtId="169" fontId="5" fillId="0" borderId="29" xfId="3" applyNumberFormat="1" applyFont="1" applyBorder="1" applyAlignment="1">
      <alignment vertical="center" wrapText="1"/>
    </xf>
    <xf numFmtId="164" fontId="5" fillId="0" borderId="21" xfId="0" applyNumberFormat="1" applyFont="1" applyBorder="1" applyAlignment="1">
      <alignment vertical="center"/>
    </xf>
    <xf numFmtId="164" fontId="5" fillId="0" borderId="26" xfId="0" applyNumberFormat="1" applyFont="1" applyBorder="1" applyAlignment="1">
      <alignment vertical="center"/>
    </xf>
    <xf numFmtId="164" fontId="4" fillId="0" borderId="24" xfId="0" applyNumberFormat="1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174" fontId="5" fillId="0" borderId="25" xfId="1" applyNumberFormat="1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top" wrapText="1"/>
    </xf>
    <xf numFmtId="0" fontId="5" fillId="0" borderId="49" xfId="0" applyFont="1" applyFill="1" applyBorder="1" applyAlignment="1">
      <alignment vertical="top" wrapText="1"/>
    </xf>
    <xf numFmtId="0" fontId="5" fillId="2" borderId="43" xfId="0" applyFont="1" applyFill="1" applyBorder="1" applyAlignment="1">
      <alignment vertical="center" wrapText="1"/>
    </xf>
    <xf numFmtId="0" fontId="12" fillId="0" borderId="43" xfId="0" applyFont="1" applyBorder="1"/>
    <xf numFmtId="0" fontId="12" fillId="0" borderId="49" xfId="0" applyFont="1" applyBorder="1"/>
    <xf numFmtId="168" fontId="5" fillId="0" borderId="25" xfId="0" applyNumberFormat="1" applyFont="1" applyFill="1" applyBorder="1" applyAlignment="1">
      <alignment vertical="center"/>
    </xf>
    <xf numFmtId="168" fontId="12" fillId="0" borderId="25" xfId="0" applyNumberFormat="1" applyFont="1" applyBorder="1"/>
    <xf numFmtId="168" fontId="12" fillId="2" borderId="25" xfId="0" applyNumberFormat="1" applyFont="1" applyFill="1" applyBorder="1"/>
    <xf numFmtId="168" fontId="12" fillId="0" borderId="28" xfId="0" applyNumberFormat="1" applyFont="1" applyBorder="1"/>
    <xf numFmtId="164" fontId="5" fillId="0" borderId="47" xfId="0" applyNumberFormat="1" applyFont="1" applyBorder="1" applyAlignment="1">
      <alignment vertical="center" wrapText="1"/>
    </xf>
    <xf numFmtId="168" fontId="5" fillId="0" borderId="23" xfId="0" applyNumberFormat="1" applyFont="1" applyBorder="1" applyAlignment="1">
      <alignment vertical="center" wrapText="1"/>
    </xf>
    <xf numFmtId="168" fontId="5" fillId="0" borderId="25" xfId="0" applyNumberFormat="1" applyFont="1" applyBorder="1" applyAlignment="1">
      <alignment vertical="center" wrapText="1"/>
    </xf>
    <xf numFmtId="164" fontId="5" fillId="0" borderId="40" xfId="0" applyNumberFormat="1" applyFont="1" applyBorder="1" applyAlignment="1">
      <alignment vertical="center" wrapText="1"/>
    </xf>
    <xf numFmtId="168" fontId="5" fillId="0" borderId="36" xfId="0" applyNumberFormat="1" applyFont="1" applyBorder="1" applyAlignment="1">
      <alignment vertical="center" wrapText="1"/>
    </xf>
    <xf numFmtId="168" fontId="5" fillId="0" borderId="28" xfId="0" applyNumberFormat="1" applyFont="1" applyBorder="1" applyAlignment="1">
      <alignment vertical="center" wrapText="1"/>
    </xf>
    <xf numFmtId="168" fontId="5" fillId="0" borderId="67" xfId="0" applyNumberFormat="1" applyFont="1" applyBorder="1" applyAlignment="1">
      <alignment vertical="center" wrapText="1"/>
    </xf>
    <xf numFmtId="168" fontId="5" fillId="0" borderId="29" xfId="0" applyNumberFormat="1" applyFont="1" applyBorder="1" applyAlignment="1">
      <alignment vertical="center" wrapText="1"/>
    </xf>
    <xf numFmtId="175" fontId="5" fillId="0" borderId="25" xfId="0" applyNumberFormat="1" applyFont="1" applyBorder="1" applyAlignment="1">
      <alignment vertical="center" wrapText="1"/>
    </xf>
    <xf numFmtId="176" fontId="5" fillId="0" borderId="25" xfId="0" applyNumberFormat="1" applyFont="1" applyBorder="1" applyAlignment="1">
      <alignment vertical="center" wrapText="1"/>
    </xf>
    <xf numFmtId="166" fontId="5" fillId="0" borderId="25" xfId="0" applyNumberFormat="1" applyFont="1" applyBorder="1" applyAlignment="1">
      <alignment horizontal="left" vertical="center" wrapText="1"/>
    </xf>
    <xf numFmtId="166" fontId="5" fillId="0" borderId="36" xfId="0" applyNumberFormat="1" applyFont="1" applyBorder="1" applyAlignment="1">
      <alignment horizontal="left" vertical="center" wrapText="1"/>
    </xf>
    <xf numFmtId="176" fontId="5" fillId="0" borderId="25" xfId="0" applyNumberFormat="1" applyFont="1" applyBorder="1" applyAlignment="1">
      <alignment horizontal="left" vertical="center" wrapText="1"/>
    </xf>
    <xf numFmtId="0" fontId="5" fillId="0" borderId="10" xfId="0" applyFont="1" applyBorder="1"/>
    <xf numFmtId="168" fontId="5" fillId="0" borderId="3" xfId="0" applyNumberFormat="1" applyFont="1" applyFill="1" applyBorder="1" applyAlignment="1">
      <alignment vertical="center" wrapText="1"/>
    </xf>
    <xf numFmtId="165" fontId="5" fillId="0" borderId="42" xfId="0" applyNumberFormat="1" applyFont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164" fontId="5" fillId="0" borderId="70" xfId="0" applyNumberFormat="1" applyFont="1" applyFill="1" applyBorder="1" applyAlignment="1">
      <alignment vertical="center" wrapText="1"/>
    </xf>
    <xf numFmtId="166" fontId="5" fillId="0" borderId="70" xfId="0" applyNumberFormat="1" applyFont="1" applyBorder="1" applyAlignment="1">
      <alignment vertical="center" wrapText="1"/>
    </xf>
    <xf numFmtId="164" fontId="5" fillId="0" borderId="29" xfId="0" applyNumberFormat="1" applyFont="1" applyBorder="1" applyAlignment="1">
      <alignment vertical="center" wrapText="1"/>
    </xf>
    <xf numFmtId="164" fontId="5" fillId="0" borderId="36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164" fontId="5" fillId="0" borderId="28" xfId="0" applyNumberFormat="1" applyFont="1" applyFill="1" applyBorder="1" applyAlignment="1">
      <alignment vertical="center" wrapText="1"/>
    </xf>
    <xf numFmtId="164" fontId="5" fillId="0" borderId="23" xfId="0" applyNumberFormat="1" applyFont="1" applyFill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164" fontId="5" fillId="0" borderId="29" xfId="1" applyNumberFormat="1" applyFont="1" applyBorder="1" applyAlignment="1">
      <alignment horizontal="right" vertical="center" wrapText="1"/>
    </xf>
    <xf numFmtId="165" fontId="5" fillId="0" borderId="64" xfId="0" applyNumberFormat="1" applyFont="1" applyBorder="1" applyAlignment="1">
      <alignment vertical="center" wrapText="1"/>
    </xf>
    <xf numFmtId="0" fontId="5" fillId="2" borderId="30" xfId="0" applyFont="1" applyFill="1" applyBorder="1" applyAlignment="1">
      <alignment wrapText="1"/>
    </xf>
    <xf numFmtId="0" fontId="5" fillId="2" borderId="26" xfId="0" applyFont="1" applyFill="1" applyBorder="1"/>
    <xf numFmtId="164" fontId="5" fillId="2" borderId="28" xfId="1" applyNumberFormat="1" applyFont="1" applyFill="1" applyBorder="1"/>
    <xf numFmtId="0" fontId="5" fillId="2" borderId="49" xfId="0" applyFont="1" applyFill="1" applyBorder="1"/>
    <xf numFmtId="167" fontId="5" fillId="0" borderId="25" xfId="1" applyFont="1" applyBorder="1" applyAlignment="1">
      <alignment vertical="center" wrapText="1"/>
    </xf>
    <xf numFmtId="166" fontId="13" fillId="5" borderId="29" xfId="0" applyNumberFormat="1" applyFont="1" applyFill="1" applyBorder="1" applyAlignment="1">
      <alignment vertical="center" wrapText="1"/>
    </xf>
    <xf numFmtId="0" fontId="13" fillId="5" borderId="24" xfId="0" applyFont="1" applyFill="1" applyBorder="1" applyAlignment="1">
      <alignment vertical="center" wrapText="1"/>
    </xf>
    <xf numFmtId="169" fontId="13" fillId="5" borderId="56" xfId="3" applyNumberFormat="1" applyFont="1" applyFill="1" applyBorder="1" applyAlignment="1">
      <alignment vertical="center" wrapText="1"/>
    </xf>
    <xf numFmtId="166" fontId="13" fillId="5" borderId="25" xfId="0" applyNumberFormat="1" applyFont="1" applyFill="1" applyBorder="1" applyAlignment="1">
      <alignment vertical="center" wrapText="1"/>
    </xf>
    <xf numFmtId="165" fontId="13" fillId="5" borderId="24" xfId="0" applyNumberFormat="1" applyFont="1" applyFill="1" applyBorder="1" applyAlignment="1">
      <alignment vertical="center" wrapText="1"/>
    </xf>
    <xf numFmtId="169" fontId="13" fillId="5" borderId="54" xfId="3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60" xfId="0" applyFont="1" applyFill="1" applyBorder="1" applyAlignment="1">
      <alignment vertical="center" wrapText="1"/>
    </xf>
    <xf numFmtId="166" fontId="5" fillId="0" borderId="29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1" fillId="0" borderId="40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5" fillId="0" borderId="38" xfId="0" applyFont="1" applyBorder="1" applyAlignment="1">
      <alignment vertical="center" wrapText="1"/>
    </xf>
    <xf numFmtId="0" fontId="5" fillId="2" borderId="38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169" fontId="5" fillId="0" borderId="21" xfId="3" applyNumberFormat="1" applyFont="1" applyBorder="1" applyAlignment="1">
      <alignment vertical="center" wrapText="1"/>
    </xf>
    <xf numFmtId="169" fontId="5" fillId="0" borderId="40" xfId="3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60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2" fillId="0" borderId="3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9" xfId="0" applyFont="1" applyBorder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7"/>
  <sheetViews>
    <sheetView topLeftCell="A7" zoomScaleNormal="100" workbookViewId="0">
      <selection activeCell="F11" sqref="F11"/>
    </sheetView>
  </sheetViews>
  <sheetFormatPr defaultRowHeight="15" x14ac:dyDescent="0.25"/>
  <sheetData>
    <row r="1" spans="3:11" s="69" customFormat="1" ht="18.75" x14ac:dyDescent="0.3"/>
    <row r="2" spans="3:11" s="69" customFormat="1" ht="18.75" x14ac:dyDescent="0.3">
      <c r="D2" s="342"/>
      <c r="E2" s="342"/>
      <c r="F2" s="342"/>
      <c r="G2" s="342"/>
      <c r="H2" s="342"/>
      <c r="I2" s="342"/>
      <c r="J2" s="342"/>
    </row>
    <row r="3" spans="3:11" s="69" customFormat="1" ht="18.75" x14ac:dyDescent="0.3">
      <c r="D3" s="70"/>
    </row>
    <row r="4" spans="3:11" s="69" customFormat="1" ht="18.75" x14ac:dyDescent="0.3">
      <c r="D4" s="70"/>
    </row>
    <row r="5" spans="3:11" s="69" customFormat="1" ht="18.75" x14ac:dyDescent="0.3">
      <c r="D5" s="72"/>
      <c r="I5" s="71"/>
    </row>
    <row r="6" spans="3:11" s="69" customFormat="1" ht="18.75" x14ac:dyDescent="0.3">
      <c r="D6" s="72"/>
      <c r="I6" s="71"/>
    </row>
    <row r="7" spans="3:11" s="69" customFormat="1" ht="18.75" x14ac:dyDescent="0.3">
      <c r="I7" s="72"/>
    </row>
    <row r="8" spans="3:11" s="69" customFormat="1" ht="18.75" x14ac:dyDescent="0.3">
      <c r="D8" s="70"/>
    </row>
    <row r="9" spans="3:11" s="69" customFormat="1" ht="18.75" x14ac:dyDescent="0.3">
      <c r="D9" s="70"/>
    </row>
    <row r="10" spans="3:11" s="69" customFormat="1" ht="18.75" x14ac:dyDescent="0.3">
      <c r="D10" s="70"/>
    </row>
    <row r="11" spans="3:11" s="69" customFormat="1" ht="18.75" x14ac:dyDescent="0.3">
      <c r="D11" s="70"/>
    </row>
    <row r="12" spans="3:11" s="69" customFormat="1" ht="18.75" x14ac:dyDescent="0.3">
      <c r="D12" s="70"/>
    </row>
    <row r="13" spans="3:11" s="69" customFormat="1" ht="18.75" x14ac:dyDescent="0.3">
      <c r="D13" s="70"/>
    </row>
    <row r="14" spans="3:11" s="69" customFormat="1" ht="18.75" x14ac:dyDescent="0.3">
      <c r="D14" s="343"/>
      <c r="E14" s="343"/>
      <c r="F14" s="343"/>
      <c r="G14" s="343"/>
      <c r="H14" s="343"/>
      <c r="I14" s="343"/>
      <c r="J14" s="343"/>
    </row>
    <row r="15" spans="3:11" s="69" customFormat="1" ht="18.75" x14ac:dyDescent="0.3">
      <c r="C15" s="343" t="s">
        <v>784</v>
      </c>
      <c r="D15" s="343"/>
      <c r="E15" s="343"/>
      <c r="F15" s="343"/>
      <c r="G15" s="343"/>
      <c r="H15" s="343"/>
      <c r="I15" s="343"/>
      <c r="J15" s="343"/>
      <c r="K15" s="343"/>
    </row>
    <row r="16" spans="3:11" s="69" customFormat="1" ht="18.75" x14ac:dyDescent="0.3">
      <c r="D16" s="343" t="s">
        <v>783</v>
      </c>
      <c r="E16" s="343"/>
      <c r="F16" s="343"/>
      <c r="G16" s="343"/>
      <c r="H16" s="343"/>
      <c r="I16" s="343"/>
      <c r="J16" s="339"/>
    </row>
    <row r="17" spans="4:10" s="69" customFormat="1" ht="18.75" x14ac:dyDescent="0.3">
      <c r="D17" s="343" t="s">
        <v>782</v>
      </c>
      <c r="E17" s="343"/>
      <c r="F17" s="343"/>
      <c r="G17" s="343"/>
      <c r="H17" s="343"/>
      <c r="I17" s="343"/>
      <c r="J17" s="339"/>
    </row>
  </sheetData>
  <mergeCells count="5">
    <mergeCell ref="D2:J2"/>
    <mergeCell ref="D14:J14"/>
    <mergeCell ref="D16:I16"/>
    <mergeCell ref="D17:I17"/>
    <mergeCell ref="C15:K1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view="pageBreakPreview" topLeftCell="A49" zoomScale="60" zoomScaleNormal="100" workbookViewId="0">
      <selection activeCell="F55" sqref="F55"/>
    </sheetView>
  </sheetViews>
  <sheetFormatPr defaultColWidth="9.140625" defaultRowHeight="19.5" customHeight="1" x14ac:dyDescent="0.2"/>
  <cols>
    <col min="1" max="1" width="3.85546875" style="4" customWidth="1"/>
    <col min="2" max="2" width="14.140625" style="4" customWidth="1"/>
    <col min="3" max="3" width="14.85546875" style="4" customWidth="1"/>
    <col min="4" max="4" width="15.42578125" style="4" customWidth="1"/>
    <col min="5" max="5" width="10.5703125" style="169" bestFit="1" customWidth="1"/>
    <col min="6" max="6" width="18.42578125" style="4" customWidth="1"/>
    <col min="7" max="7" width="10.7109375" style="169" bestFit="1" customWidth="1"/>
    <col min="8" max="8" width="15.140625" style="4" customWidth="1"/>
    <col min="9" max="9" width="11.42578125" style="169" bestFit="1" customWidth="1"/>
    <col min="10" max="10" width="12.7109375" style="4" customWidth="1"/>
    <col min="11" max="11" width="11.42578125" style="4" bestFit="1" customWidth="1"/>
    <col min="12" max="16384" width="9.140625" style="4"/>
  </cols>
  <sheetData>
    <row r="1" spans="1:11" ht="19.5" customHeight="1" x14ac:dyDescent="0.2">
      <c r="A1" s="224"/>
      <c r="B1" s="348" t="s">
        <v>1</v>
      </c>
      <c r="C1" s="366" t="s">
        <v>2</v>
      </c>
      <c r="D1" s="366" t="s">
        <v>743</v>
      </c>
      <c r="E1" s="366"/>
      <c r="F1" s="366" t="s">
        <v>745</v>
      </c>
      <c r="G1" s="366"/>
      <c r="H1" s="366" t="s">
        <v>746</v>
      </c>
      <c r="I1" s="366"/>
      <c r="J1" s="366" t="s">
        <v>747</v>
      </c>
      <c r="K1" s="349"/>
    </row>
    <row r="2" spans="1:11" ht="19.5" customHeight="1" thickBot="1" x14ac:dyDescent="0.25">
      <c r="A2" s="225" t="s">
        <v>251</v>
      </c>
      <c r="B2" s="350"/>
      <c r="C2" s="367"/>
      <c r="D2" s="367"/>
      <c r="E2" s="367"/>
      <c r="F2" s="367"/>
      <c r="G2" s="367"/>
      <c r="H2" s="367"/>
      <c r="I2" s="367"/>
      <c r="J2" s="367"/>
      <c r="K2" s="351"/>
    </row>
    <row r="3" spans="1:11" ht="19.5" customHeight="1" x14ac:dyDescent="0.2">
      <c r="A3" s="260">
        <v>30</v>
      </c>
      <c r="B3" s="477" t="s">
        <v>303</v>
      </c>
      <c r="C3" s="478"/>
      <c r="D3" s="478"/>
      <c r="E3" s="478"/>
      <c r="F3" s="478"/>
      <c r="G3" s="478"/>
      <c r="H3" s="478"/>
      <c r="I3" s="478"/>
      <c r="J3" s="478"/>
      <c r="K3" s="479"/>
    </row>
    <row r="4" spans="1:11" ht="33.75" customHeight="1" thickBot="1" x14ac:dyDescent="0.25">
      <c r="A4" s="259"/>
      <c r="B4" s="477" t="s">
        <v>309</v>
      </c>
      <c r="C4" s="478"/>
      <c r="D4" s="478"/>
      <c r="E4" s="478"/>
      <c r="F4" s="478"/>
      <c r="G4" s="478"/>
      <c r="H4" s="478"/>
      <c r="I4" s="478"/>
      <c r="J4" s="478"/>
      <c r="K4" s="479"/>
    </row>
    <row r="5" spans="1:11" ht="33.75" customHeight="1" x14ac:dyDescent="0.2">
      <c r="A5" s="255"/>
      <c r="B5" s="3" t="s">
        <v>291</v>
      </c>
      <c r="C5" s="226" t="s">
        <v>362</v>
      </c>
      <c r="D5" s="226" t="s">
        <v>362</v>
      </c>
      <c r="E5" s="158">
        <v>1975.1290897927674</v>
      </c>
      <c r="F5" s="226" t="s">
        <v>362</v>
      </c>
      <c r="G5" s="99">
        <f>E5*104.6/100</f>
        <v>2065.9850279232346</v>
      </c>
      <c r="H5" s="226" t="s">
        <v>362</v>
      </c>
      <c r="I5" s="99">
        <f>G5*104.6/100</f>
        <v>2161.0203392077033</v>
      </c>
      <c r="J5" s="226" t="s">
        <v>362</v>
      </c>
      <c r="K5" s="99">
        <f>I5*104.8/100</f>
        <v>2264.7493154896729</v>
      </c>
    </row>
    <row r="6" spans="1:11" ht="25.5" customHeight="1" x14ac:dyDescent="0.2">
      <c r="A6" s="253"/>
      <c r="B6" s="6" t="s">
        <v>292</v>
      </c>
      <c r="C6" s="227" t="s">
        <v>363</v>
      </c>
      <c r="D6" s="227" t="s">
        <v>363</v>
      </c>
      <c r="E6" s="159">
        <v>329.18818163212802</v>
      </c>
      <c r="F6" s="227" t="s">
        <v>363</v>
      </c>
      <c r="G6" s="102">
        <f>E6*104.6/100</f>
        <v>344.33083798720588</v>
      </c>
      <c r="H6" s="227" t="s">
        <v>363</v>
      </c>
      <c r="I6" s="102">
        <f>G6*104.6/100</f>
        <v>360.17005653461734</v>
      </c>
      <c r="J6" s="227" t="s">
        <v>363</v>
      </c>
      <c r="K6" s="102">
        <f>I6*104.8/100</f>
        <v>377.45821924827897</v>
      </c>
    </row>
    <row r="7" spans="1:11" ht="27" customHeight="1" x14ac:dyDescent="0.2">
      <c r="A7" s="253"/>
      <c r="B7" s="6" t="s">
        <v>719</v>
      </c>
      <c r="C7" s="227" t="s">
        <v>364</v>
      </c>
      <c r="D7" s="227" t="s">
        <v>364</v>
      </c>
      <c r="E7" s="159">
        <v>98.756454489638386</v>
      </c>
      <c r="F7" s="227" t="s">
        <v>364</v>
      </c>
      <c r="G7" s="102">
        <f t="shared" ref="G7:G59" si="0">E7*104.6/100</f>
        <v>103.29925139616175</v>
      </c>
      <c r="H7" s="227" t="s">
        <v>364</v>
      </c>
      <c r="I7" s="102">
        <f t="shared" ref="I7:I59" si="1">G7*104.6/100</f>
        <v>108.05101696038518</v>
      </c>
      <c r="J7" s="227" t="s">
        <v>364</v>
      </c>
      <c r="K7" s="102">
        <f t="shared" ref="K7:K59" si="2">I7*104.8/100</f>
        <v>113.23746577448367</v>
      </c>
    </row>
    <row r="8" spans="1:11" ht="23.25" customHeight="1" x14ac:dyDescent="0.2">
      <c r="A8" s="253"/>
      <c r="B8" s="6" t="s">
        <v>293</v>
      </c>
      <c r="C8" s="227" t="s">
        <v>365</v>
      </c>
      <c r="D8" s="227" t="s">
        <v>365</v>
      </c>
      <c r="E8" s="159">
        <v>154.06006900383593</v>
      </c>
      <c r="F8" s="227" t="s">
        <v>365</v>
      </c>
      <c r="G8" s="102">
        <f t="shared" si="0"/>
        <v>161.14683217801237</v>
      </c>
      <c r="H8" s="227" t="s">
        <v>365</v>
      </c>
      <c r="I8" s="102">
        <f t="shared" si="1"/>
        <v>168.55958645820093</v>
      </c>
      <c r="J8" s="227" t="s">
        <v>365</v>
      </c>
      <c r="K8" s="102">
        <f t="shared" si="2"/>
        <v>176.65044660819458</v>
      </c>
    </row>
    <row r="9" spans="1:11" ht="19.5" customHeight="1" x14ac:dyDescent="0.2">
      <c r="A9" s="253"/>
      <c r="B9" s="6" t="s">
        <v>294</v>
      </c>
      <c r="C9" s="227" t="s">
        <v>366</v>
      </c>
      <c r="D9" s="227" t="s">
        <v>366</v>
      </c>
      <c r="E9" s="159">
        <v>7.2421399959068147</v>
      </c>
      <c r="F9" s="227" t="s">
        <v>366</v>
      </c>
      <c r="G9" s="102">
        <f t="shared" si="0"/>
        <v>7.5752784357185279</v>
      </c>
      <c r="H9" s="227" t="s">
        <v>366</v>
      </c>
      <c r="I9" s="102">
        <f t="shared" si="1"/>
        <v>7.9237412437615795</v>
      </c>
      <c r="J9" s="227" t="s">
        <v>366</v>
      </c>
      <c r="K9" s="102">
        <f t="shared" si="2"/>
        <v>8.3040808234621348</v>
      </c>
    </row>
    <row r="10" spans="1:11" ht="19.5" customHeight="1" x14ac:dyDescent="0.2">
      <c r="A10" s="253"/>
      <c r="B10" s="6" t="s">
        <v>295</v>
      </c>
      <c r="C10" s="227" t="s">
        <v>367</v>
      </c>
      <c r="D10" s="227" t="s">
        <v>367</v>
      </c>
      <c r="E10" s="159">
        <v>5.2670109061140487</v>
      </c>
      <c r="F10" s="227" t="s">
        <v>367</v>
      </c>
      <c r="G10" s="102">
        <f t="shared" si="0"/>
        <v>5.509293407795294</v>
      </c>
      <c r="H10" s="227" t="s">
        <v>367</v>
      </c>
      <c r="I10" s="102">
        <f t="shared" si="1"/>
        <v>5.762720904553877</v>
      </c>
      <c r="J10" s="227" t="s">
        <v>367</v>
      </c>
      <c r="K10" s="102">
        <f t="shared" si="2"/>
        <v>6.039331507972463</v>
      </c>
    </row>
    <row r="11" spans="1:11" ht="23.25" customHeight="1" x14ac:dyDescent="0.2">
      <c r="A11" s="253"/>
      <c r="B11" s="6" t="s">
        <v>296</v>
      </c>
      <c r="C11" s="227" t="s">
        <v>368</v>
      </c>
      <c r="D11" s="227" t="s">
        <v>368</v>
      </c>
      <c r="E11" s="159">
        <v>197.51290897927677</v>
      </c>
      <c r="F11" s="227" t="s">
        <v>368</v>
      </c>
      <c r="G11" s="102">
        <f t="shared" si="0"/>
        <v>206.5985027923235</v>
      </c>
      <c r="H11" s="227" t="s">
        <v>368</v>
      </c>
      <c r="I11" s="102">
        <f t="shared" si="1"/>
        <v>216.10203392077037</v>
      </c>
      <c r="J11" s="227" t="s">
        <v>368</v>
      </c>
      <c r="K11" s="102">
        <f t="shared" si="2"/>
        <v>226.47493154896733</v>
      </c>
    </row>
    <row r="12" spans="1:11" ht="19.5" customHeight="1" x14ac:dyDescent="0.2">
      <c r="A12" s="253"/>
      <c r="B12" s="6" t="s">
        <v>297</v>
      </c>
      <c r="C12" s="227" t="s">
        <v>369</v>
      </c>
      <c r="D12" s="227" t="s">
        <v>369</v>
      </c>
      <c r="E12" s="159">
        <v>25.018301804041727</v>
      </c>
      <c r="F12" s="227" t="s">
        <v>369</v>
      </c>
      <c r="G12" s="102">
        <f t="shared" si="0"/>
        <v>26.169143687027645</v>
      </c>
      <c r="H12" s="227" t="s">
        <v>369</v>
      </c>
      <c r="I12" s="102">
        <f t="shared" si="1"/>
        <v>27.372924296630917</v>
      </c>
      <c r="J12" s="227" t="s">
        <v>369</v>
      </c>
      <c r="K12" s="102">
        <f t="shared" si="2"/>
        <v>28.686824662869199</v>
      </c>
    </row>
    <row r="13" spans="1:11" ht="24" customHeight="1" x14ac:dyDescent="0.2">
      <c r="A13" s="253"/>
      <c r="B13" s="6" t="s">
        <v>298</v>
      </c>
      <c r="C13" s="227" t="s">
        <v>370</v>
      </c>
      <c r="D13" s="227" t="s">
        <v>370</v>
      </c>
      <c r="E13" s="159">
        <v>25.018301804041727</v>
      </c>
      <c r="F13" s="227" t="s">
        <v>370</v>
      </c>
      <c r="G13" s="102">
        <f t="shared" si="0"/>
        <v>26.169143687027645</v>
      </c>
      <c r="H13" s="227" t="s">
        <v>370</v>
      </c>
      <c r="I13" s="102">
        <f t="shared" si="1"/>
        <v>27.372924296630917</v>
      </c>
      <c r="J13" s="227" t="s">
        <v>370</v>
      </c>
      <c r="K13" s="102">
        <f t="shared" si="2"/>
        <v>28.686824662869199</v>
      </c>
    </row>
    <row r="14" spans="1:11" ht="37.5" customHeight="1" x14ac:dyDescent="0.2">
      <c r="A14" s="253"/>
      <c r="B14" s="6" t="s">
        <v>299</v>
      </c>
      <c r="C14" s="227" t="s">
        <v>371</v>
      </c>
      <c r="D14" s="227" t="s">
        <v>371</v>
      </c>
      <c r="E14" s="159">
        <v>5267.0109061140483</v>
      </c>
      <c r="F14" s="227" t="s">
        <v>371</v>
      </c>
      <c r="G14" s="102">
        <f t="shared" si="0"/>
        <v>5509.2934077952941</v>
      </c>
      <c r="H14" s="227" t="s">
        <v>371</v>
      </c>
      <c r="I14" s="102">
        <f t="shared" si="1"/>
        <v>5762.7209045538775</v>
      </c>
      <c r="J14" s="227" t="s">
        <v>371</v>
      </c>
      <c r="K14" s="102">
        <f t="shared" si="2"/>
        <v>6039.3315079724634</v>
      </c>
    </row>
    <row r="15" spans="1:11" ht="19.5" customHeight="1" x14ac:dyDescent="0.2">
      <c r="A15" s="253"/>
      <c r="B15" s="6" t="s">
        <v>300</v>
      </c>
      <c r="C15" s="227" t="s">
        <v>372</v>
      </c>
      <c r="D15" s="227" t="s">
        <v>372</v>
      </c>
      <c r="E15" s="159">
        <v>7.9005163591710694</v>
      </c>
      <c r="F15" s="227" t="s">
        <v>372</v>
      </c>
      <c r="G15" s="102">
        <f t="shared" si="0"/>
        <v>8.2639401116929374</v>
      </c>
      <c r="H15" s="227" t="s">
        <v>372</v>
      </c>
      <c r="I15" s="102">
        <f t="shared" si="1"/>
        <v>8.6440813568308119</v>
      </c>
      <c r="J15" s="227" t="s">
        <v>372</v>
      </c>
      <c r="K15" s="102">
        <f t="shared" si="2"/>
        <v>9.0589972619586909</v>
      </c>
    </row>
    <row r="16" spans="1:11" ht="19.5" customHeight="1" x14ac:dyDescent="0.2">
      <c r="A16" s="253"/>
      <c r="B16" s="6" t="s">
        <v>301</v>
      </c>
      <c r="C16" s="227" t="s">
        <v>373</v>
      </c>
      <c r="D16" s="227" t="s">
        <v>373</v>
      </c>
      <c r="E16" s="159">
        <v>3.2918818163212791</v>
      </c>
      <c r="F16" s="227" t="s">
        <v>373</v>
      </c>
      <c r="G16" s="102">
        <f t="shared" si="0"/>
        <v>3.4433083798720578</v>
      </c>
      <c r="H16" s="227" t="s">
        <v>373</v>
      </c>
      <c r="I16" s="102">
        <f t="shared" si="1"/>
        <v>3.6017005653461722</v>
      </c>
      <c r="J16" s="227" t="s">
        <v>373</v>
      </c>
      <c r="K16" s="102">
        <f t="shared" si="2"/>
        <v>3.7745821924827885</v>
      </c>
    </row>
    <row r="17" spans="1:11" ht="24.75" customHeight="1" x14ac:dyDescent="0.2">
      <c r="A17" s="253"/>
      <c r="B17" s="6" t="s">
        <v>302</v>
      </c>
      <c r="C17" s="227" t="s">
        <v>374</v>
      </c>
      <c r="D17" s="227" t="s">
        <v>374</v>
      </c>
      <c r="E17" s="159">
        <v>131.67527265285119</v>
      </c>
      <c r="F17" s="227" t="s">
        <v>374</v>
      </c>
      <c r="G17" s="102">
        <f t="shared" si="0"/>
        <v>137.73233519488235</v>
      </c>
      <c r="H17" s="227" t="s">
        <v>374</v>
      </c>
      <c r="I17" s="102">
        <f t="shared" si="1"/>
        <v>144.06802261384692</v>
      </c>
      <c r="J17" s="227" t="s">
        <v>374</v>
      </c>
      <c r="K17" s="102">
        <f t="shared" si="2"/>
        <v>150.98328769931157</v>
      </c>
    </row>
    <row r="18" spans="1:11" ht="17.25" customHeight="1" x14ac:dyDescent="0.2">
      <c r="A18" s="253"/>
      <c r="B18" s="228" t="s">
        <v>304</v>
      </c>
      <c r="C18" s="227"/>
      <c r="D18" s="227"/>
      <c r="E18" s="159"/>
      <c r="F18" s="227"/>
      <c r="G18" s="102"/>
      <c r="H18" s="227"/>
      <c r="I18" s="102"/>
      <c r="J18" s="227"/>
      <c r="K18" s="102"/>
    </row>
    <row r="19" spans="1:11" ht="24.75" customHeight="1" x14ac:dyDescent="0.2">
      <c r="A19" s="253"/>
      <c r="B19" s="6" t="s">
        <v>291</v>
      </c>
      <c r="C19" s="227" t="s">
        <v>375</v>
      </c>
      <c r="D19" s="227" t="s">
        <v>375</v>
      </c>
      <c r="E19" s="159">
        <v>2633.5054530570242</v>
      </c>
      <c r="F19" s="227" t="s">
        <v>375</v>
      </c>
      <c r="G19" s="102">
        <f t="shared" si="0"/>
        <v>2754.6467038976471</v>
      </c>
      <c r="H19" s="227" t="s">
        <v>375</v>
      </c>
      <c r="I19" s="102">
        <f t="shared" si="1"/>
        <v>2881.3604522769388</v>
      </c>
      <c r="J19" s="227" t="s">
        <v>375</v>
      </c>
      <c r="K19" s="102">
        <f t="shared" si="2"/>
        <v>3019.6657539862317</v>
      </c>
    </row>
    <row r="20" spans="1:11" ht="75" customHeight="1" x14ac:dyDescent="0.2">
      <c r="A20" s="253"/>
      <c r="B20" s="6" t="s">
        <v>292</v>
      </c>
      <c r="C20" s="227" t="s">
        <v>363</v>
      </c>
      <c r="D20" s="227" t="s">
        <v>363</v>
      </c>
      <c r="E20" s="159">
        <v>460.86345428497907</v>
      </c>
      <c r="F20" s="227" t="s">
        <v>363</v>
      </c>
      <c r="G20" s="102">
        <f t="shared" si="0"/>
        <v>482.06317318208806</v>
      </c>
      <c r="H20" s="227" t="s">
        <v>363</v>
      </c>
      <c r="I20" s="102">
        <f t="shared" si="1"/>
        <v>504.23807914846407</v>
      </c>
      <c r="J20" s="227" t="s">
        <v>363</v>
      </c>
      <c r="K20" s="102">
        <f t="shared" si="2"/>
        <v>528.44150694759037</v>
      </c>
    </row>
    <row r="21" spans="1:11" ht="23.25" customHeight="1" x14ac:dyDescent="0.2">
      <c r="A21" s="253"/>
      <c r="B21" s="6" t="s">
        <v>719</v>
      </c>
      <c r="C21" s="227" t="s">
        <v>364</v>
      </c>
      <c r="D21" s="227" t="s">
        <v>364</v>
      </c>
      <c r="E21" s="159">
        <v>395.02581795855355</v>
      </c>
      <c r="F21" s="227" t="s">
        <v>364</v>
      </c>
      <c r="G21" s="102">
        <f t="shared" si="0"/>
        <v>413.197005584647</v>
      </c>
      <c r="H21" s="227" t="s">
        <v>364</v>
      </c>
      <c r="I21" s="102">
        <f t="shared" si="1"/>
        <v>432.20406784154073</v>
      </c>
      <c r="J21" s="227" t="s">
        <v>364</v>
      </c>
      <c r="K21" s="102">
        <f t="shared" si="2"/>
        <v>452.94986309793467</v>
      </c>
    </row>
    <row r="22" spans="1:11" ht="26.25" customHeight="1" x14ac:dyDescent="0.2">
      <c r="A22" s="253"/>
      <c r="B22" s="6" t="s">
        <v>293</v>
      </c>
      <c r="C22" s="227" t="s">
        <v>736</v>
      </c>
      <c r="D22" s="227" t="s">
        <v>615</v>
      </c>
      <c r="E22" s="159">
        <v>180.39512353440611</v>
      </c>
      <c r="F22" s="227" t="s">
        <v>736</v>
      </c>
      <c r="G22" s="102">
        <f t="shared" si="0"/>
        <v>188.69329921698878</v>
      </c>
      <c r="H22" s="227" t="s">
        <v>736</v>
      </c>
      <c r="I22" s="102">
        <f t="shared" si="1"/>
        <v>197.37319098097024</v>
      </c>
      <c r="J22" s="227" t="s">
        <v>736</v>
      </c>
      <c r="K22" s="102">
        <f t="shared" si="2"/>
        <v>206.84710414805679</v>
      </c>
    </row>
    <row r="23" spans="1:11" ht="19.5" customHeight="1" x14ac:dyDescent="0.2">
      <c r="A23" s="253"/>
      <c r="B23" s="6" t="s">
        <v>294</v>
      </c>
      <c r="C23" s="227" t="s">
        <v>369</v>
      </c>
      <c r="D23" s="227" t="s">
        <v>369</v>
      </c>
      <c r="E23" s="159">
        <v>8.5588927224353277</v>
      </c>
      <c r="F23" s="227" t="s">
        <v>369</v>
      </c>
      <c r="G23" s="102">
        <f t="shared" si="0"/>
        <v>8.9526017876673514</v>
      </c>
      <c r="H23" s="227" t="s">
        <v>369</v>
      </c>
      <c r="I23" s="102">
        <f t="shared" si="1"/>
        <v>9.3644214699000479</v>
      </c>
      <c r="J23" s="227" t="s">
        <v>369</v>
      </c>
      <c r="K23" s="102">
        <f t="shared" si="2"/>
        <v>9.8139137004552506</v>
      </c>
    </row>
    <row r="24" spans="1:11" ht="19.5" customHeight="1" x14ac:dyDescent="0.2">
      <c r="A24" s="253"/>
      <c r="B24" s="6" t="s">
        <v>295</v>
      </c>
      <c r="C24" s="227" t="s">
        <v>367</v>
      </c>
      <c r="D24" s="227" t="s">
        <v>367</v>
      </c>
      <c r="E24" s="159">
        <v>7.9005163591710694</v>
      </c>
      <c r="F24" s="227" t="s">
        <v>367</v>
      </c>
      <c r="G24" s="102">
        <f t="shared" si="0"/>
        <v>8.2639401116929374</v>
      </c>
      <c r="H24" s="227" t="s">
        <v>367</v>
      </c>
      <c r="I24" s="102">
        <f t="shared" si="1"/>
        <v>8.6440813568308119</v>
      </c>
      <c r="J24" s="227" t="s">
        <v>367</v>
      </c>
      <c r="K24" s="102">
        <f t="shared" si="2"/>
        <v>9.0589972619586909</v>
      </c>
    </row>
    <row r="25" spans="1:11" ht="19.5" customHeight="1" x14ac:dyDescent="0.2">
      <c r="A25" s="253"/>
      <c r="B25" s="6" t="s">
        <v>296</v>
      </c>
      <c r="C25" s="227" t="s">
        <v>376</v>
      </c>
      <c r="D25" s="227" t="s">
        <v>376</v>
      </c>
      <c r="E25" s="159">
        <v>197.51290897927677</v>
      </c>
      <c r="F25" s="227" t="s">
        <v>376</v>
      </c>
      <c r="G25" s="102">
        <f t="shared" si="0"/>
        <v>206.5985027923235</v>
      </c>
      <c r="H25" s="227" t="s">
        <v>376</v>
      </c>
      <c r="I25" s="102">
        <f t="shared" si="1"/>
        <v>216.10203392077037</v>
      </c>
      <c r="J25" s="227" t="s">
        <v>376</v>
      </c>
      <c r="K25" s="102">
        <f t="shared" si="2"/>
        <v>226.47493154896733</v>
      </c>
    </row>
    <row r="26" spans="1:11" ht="19.5" customHeight="1" x14ac:dyDescent="0.2">
      <c r="A26" s="253"/>
      <c r="B26" s="6" t="s">
        <v>297</v>
      </c>
      <c r="C26" s="227" t="s">
        <v>369</v>
      </c>
      <c r="D26" s="227" t="s">
        <v>369</v>
      </c>
      <c r="E26" s="159">
        <v>50.036603608083453</v>
      </c>
      <c r="F26" s="227" t="s">
        <v>369</v>
      </c>
      <c r="G26" s="102">
        <f t="shared" si="0"/>
        <v>52.338287374055291</v>
      </c>
      <c r="H26" s="227" t="s">
        <v>369</v>
      </c>
      <c r="I26" s="102">
        <f t="shared" si="1"/>
        <v>54.745848593261833</v>
      </c>
      <c r="J26" s="227" t="s">
        <v>369</v>
      </c>
      <c r="K26" s="102">
        <f t="shared" si="2"/>
        <v>57.373649325738398</v>
      </c>
    </row>
    <row r="27" spans="1:11" ht="24" customHeight="1" x14ac:dyDescent="0.2">
      <c r="A27" s="253"/>
      <c r="B27" s="6" t="s">
        <v>298</v>
      </c>
      <c r="C27" s="227" t="s">
        <v>370</v>
      </c>
      <c r="D27" s="227" t="s">
        <v>370</v>
      </c>
      <c r="E27" s="159">
        <v>35.552323616269831</v>
      </c>
      <c r="F27" s="227" t="s">
        <v>370</v>
      </c>
      <c r="G27" s="102">
        <f t="shared" si="0"/>
        <v>37.187730502618244</v>
      </c>
      <c r="H27" s="227" t="s">
        <v>370</v>
      </c>
      <c r="I27" s="102">
        <f t="shared" si="1"/>
        <v>38.898366105738681</v>
      </c>
      <c r="J27" s="227" t="s">
        <v>370</v>
      </c>
      <c r="K27" s="102">
        <f t="shared" si="2"/>
        <v>40.765487678814139</v>
      </c>
    </row>
    <row r="28" spans="1:11" ht="38.25" customHeight="1" x14ac:dyDescent="0.2">
      <c r="A28" s="253"/>
      <c r="B28" s="6" t="s">
        <v>299</v>
      </c>
      <c r="C28" s="227" t="s">
        <v>371</v>
      </c>
      <c r="D28" s="227" t="s">
        <v>371</v>
      </c>
      <c r="E28" s="159">
        <v>7900.5163591710698</v>
      </c>
      <c r="F28" s="227" t="s">
        <v>371</v>
      </c>
      <c r="G28" s="102">
        <f t="shared" si="0"/>
        <v>8263.9401116929384</v>
      </c>
      <c r="H28" s="227" t="s">
        <v>371</v>
      </c>
      <c r="I28" s="102">
        <f t="shared" si="1"/>
        <v>8644.0813568308131</v>
      </c>
      <c r="J28" s="227" t="s">
        <v>371</v>
      </c>
      <c r="K28" s="102">
        <f t="shared" si="2"/>
        <v>9058.9972619586915</v>
      </c>
    </row>
    <row r="29" spans="1:11" ht="19.5" customHeight="1" x14ac:dyDescent="0.2">
      <c r="A29" s="253"/>
      <c r="B29" s="6" t="s">
        <v>300</v>
      </c>
      <c r="C29" s="227" t="s">
        <v>372</v>
      </c>
      <c r="D29" s="227" t="s">
        <v>372</v>
      </c>
      <c r="E29" s="159">
        <v>7.9005163591710694</v>
      </c>
      <c r="F29" s="227" t="s">
        <v>372</v>
      </c>
      <c r="G29" s="102">
        <f t="shared" si="0"/>
        <v>8.2639401116929374</v>
      </c>
      <c r="H29" s="227" t="s">
        <v>372</v>
      </c>
      <c r="I29" s="102">
        <f t="shared" si="1"/>
        <v>8.6440813568308119</v>
      </c>
      <c r="J29" s="227" t="s">
        <v>372</v>
      </c>
      <c r="K29" s="102">
        <f t="shared" si="2"/>
        <v>9.0589972619586909</v>
      </c>
    </row>
    <row r="30" spans="1:11" ht="19.5" customHeight="1" x14ac:dyDescent="0.2">
      <c r="A30" s="253"/>
      <c r="B30" s="6" t="s">
        <v>301</v>
      </c>
      <c r="C30" s="227" t="s">
        <v>377</v>
      </c>
      <c r="D30" s="227" t="s">
        <v>377</v>
      </c>
      <c r="E30" s="159">
        <v>3.2918818163212791</v>
      </c>
      <c r="F30" s="227" t="s">
        <v>377</v>
      </c>
      <c r="G30" s="102">
        <f t="shared" si="0"/>
        <v>3.4433083798720578</v>
      </c>
      <c r="H30" s="227" t="s">
        <v>377</v>
      </c>
      <c r="I30" s="102">
        <f t="shared" si="1"/>
        <v>3.6017005653461722</v>
      </c>
      <c r="J30" s="227" t="s">
        <v>377</v>
      </c>
      <c r="K30" s="102">
        <f t="shared" si="2"/>
        <v>3.7745821924827885</v>
      </c>
    </row>
    <row r="31" spans="1:11" ht="24.75" customHeight="1" x14ac:dyDescent="0.2">
      <c r="A31" s="253"/>
      <c r="B31" s="6" t="s">
        <v>302</v>
      </c>
      <c r="C31" s="227" t="s">
        <v>374</v>
      </c>
      <c r="D31" s="227" t="s">
        <v>374</v>
      </c>
      <c r="E31" s="159">
        <v>197.51290897927677</v>
      </c>
      <c r="F31" s="227" t="s">
        <v>374</v>
      </c>
      <c r="G31" s="102">
        <f t="shared" si="0"/>
        <v>206.5985027923235</v>
      </c>
      <c r="H31" s="227" t="s">
        <v>374</v>
      </c>
      <c r="I31" s="102">
        <f t="shared" si="1"/>
        <v>216.10203392077037</v>
      </c>
      <c r="J31" s="227" t="s">
        <v>374</v>
      </c>
      <c r="K31" s="102">
        <f t="shared" si="2"/>
        <v>226.47493154896733</v>
      </c>
    </row>
    <row r="32" spans="1:11" ht="19.5" customHeight="1" x14ac:dyDescent="0.2">
      <c r="A32" s="253"/>
      <c r="B32" s="228" t="s">
        <v>305</v>
      </c>
      <c r="C32" s="227"/>
      <c r="D32" s="227"/>
      <c r="E32" s="159"/>
      <c r="F32" s="227"/>
      <c r="G32" s="102"/>
      <c r="H32" s="227"/>
      <c r="I32" s="102"/>
      <c r="J32" s="227"/>
      <c r="K32" s="102"/>
    </row>
    <row r="33" spans="1:11" ht="37.5" customHeight="1" x14ac:dyDescent="0.2">
      <c r="A33" s="253"/>
      <c r="B33" s="6" t="s">
        <v>291</v>
      </c>
      <c r="C33" s="227" t="s">
        <v>306</v>
      </c>
      <c r="D33" s="227" t="s">
        <v>306</v>
      </c>
      <c r="E33" s="159">
        <v>3950.2581795855349</v>
      </c>
      <c r="F33" s="227" t="s">
        <v>306</v>
      </c>
      <c r="G33" s="102">
        <f t="shared" si="0"/>
        <v>4131.9700558464692</v>
      </c>
      <c r="H33" s="227" t="s">
        <v>306</v>
      </c>
      <c r="I33" s="102">
        <f t="shared" si="1"/>
        <v>4322.0406784154065</v>
      </c>
      <c r="J33" s="227" t="s">
        <v>306</v>
      </c>
      <c r="K33" s="102">
        <f t="shared" si="2"/>
        <v>4529.4986309793458</v>
      </c>
    </row>
    <row r="34" spans="1:11" ht="67.5" customHeight="1" x14ac:dyDescent="0.2">
      <c r="A34" s="253"/>
      <c r="B34" s="6" t="s">
        <v>292</v>
      </c>
      <c r="C34" s="227" t="s">
        <v>363</v>
      </c>
      <c r="D34" s="227" t="s">
        <v>363</v>
      </c>
      <c r="E34" s="159">
        <v>526.70109061140477</v>
      </c>
      <c r="F34" s="227" t="s">
        <v>363</v>
      </c>
      <c r="G34" s="102">
        <f t="shared" si="0"/>
        <v>550.92934077952941</v>
      </c>
      <c r="H34" s="227" t="s">
        <v>363</v>
      </c>
      <c r="I34" s="102">
        <f t="shared" si="1"/>
        <v>576.27209045538768</v>
      </c>
      <c r="J34" s="227" t="s">
        <v>363</v>
      </c>
      <c r="K34" s="102">
        <f t="shared" si="2"/>
        <v>603.9331507972463</v>
      </c>
    </row>
    <row r="35" spans="1:11" ht="24.75" customHeight="1" x14ac:dyDescent="0.2">
      <c r="A35" s="253"/>
      <c r="B35" s="6" t="s">
        <v>719</v>
      </c>
      <c r="C35" s="227" t="s">
        <v>364</v>
      </c>
      <c r="D35" s="227" t="s">
        <v>364</v>
      </c>
      <c r="E35" s="159">
        <v>526.70109061140477</v>
      </c>
      <c r="F35" s="227" t="s">
        <v>364</v>
      </c>
      <c r="G35" s="102">
        <f t="shared" si="0"/>
        <v>550.92934077952941</v>
      </c>
      <c r="H35" s="227" t="s">
        <v>364</v>
      </c>
      <c r="I35" s="102">
        <f t="shared" si="1"/>
        <v>576.27209045538768</v>
      </c>
      <c r="J35" s="227" t="s">
        <v>364</v>
      </c>
      <c r="K35" s="102">
        <f t="shared" si="2"/>
        <v>603.9331507972463</v>
      </c>
    </row>
    <row r="36" spans="1:11" ht="24" customHeight="1" x14ac:dyDescent="0.2">
      <c r="A36" s="253"/>
      <c r="B36" s="6" t="s">
        <v>293</v>
      </c>
      <c r="C36" s="227" t="s">
        <v>365</v>
      </c>
      <c r="D36" s="227" t="s">
        <v>365</v>
      </c>
      <c r="E36" s="159">
        <v>233.06523259554655</v>
      </c>
      <c r="F36" s="227" t="s">
        <v>365</v>
      </c>
      <c r="G36" s="102">
        <f t="shared" si="0"/>
        <v>243.78623329494167</v>
      </c>
      <c r="H36" s="227" t="s">
        <v>365</v>
      </c>
      <c r="I36" s="102">
        <f t="shared" si="1"/>
        <v>255.00040002650897</v>
      </c>
      <c r="J36" s="227" t="s">
        <v>365</v>
      </c>
      <c r="K36" s="102">
        <f t="shared" si="2"/>
        <v>267.24041922778139</v>
      </c>
    </row>
    <row r="37" spans="1:11" ht="19.5" customHeight="1" x14ac:dyDescent="0.2">
      <c r="A37" s="253"/>
      <c r="B37" s="6" t="s">
        <v>294</v>
      </c>
      <c r="C37" s="227" t="s">
        <v>366</v>
      </c>
      <c r="D37" s="227" t="s">
        <v>366</v>
      </c>
      <c r="E37" s="159">
        <v>12.509150902020863</v>
      </c>
      <c r="F37" s="227" t="s">
        <v>366</v>
      </c>
      <c r="G37" s="102">
        <f t="shared" si="0"/>
        <v>13.084571843513823</v>
      </c>
      <c r="H37" s="227" t="s">
        <v>366</v>
      </c>
      <c r="I37" s="102">
        <f t="shared" si="1"/>
        <v>13.686462148315458</v>
      </c>
      <c r="J37" s="227" t="s">
        <v>366</v>
      </c>
      <c r="K37" s="102">
        <f t="shared" si="2"/>
        <v>14.3434123314346</v>
      </c>
    </row>
    <row r="38" spans="1:11" ht="19.5" customHeight="1" x14ac:dyDescent="0.2">
      <c r="A38" s="253"/>
      <c r="B38" s="6" t="s">
        <v>295</v>
      </c>
      <c r="C38" s="227" t="s">
        <v>367</v>
      </c>
      <c r="D38" s="227" t="s">
        <v>367</v>
      </c>
      <c r="E38" s="159">
        <v>7.9005163591710694</v>
      </c>
      <c r="F38" s="227" t="s">
        <v>367</v>
      </c>
      <c r="G38" s="102">
        <f t="shared" si="0"/>
        <v>8.2639401116929374</v>
      </c>
      <c r="H38" s="227" t="s">
        <v>367</v>
      </c>
      <c r="I38" s="102">
        <f t="shared" si="1"/>
        <v>8.6440813568308119</v>
      </c>
      <c r="J38" s="227" t="s">
        <v>367</v>
      </c>
      <c r="K38" s="102">
        <f t="shared" si="2"/>
        <v>9.0589972619586909</v>
      </c>
    </row>
    <row r="39" spans="1:11" ht="19.5" customHeight="1" x14ac:dyDescent="0.2">
      <c r="A39" s="253"/>
      <c r="B39" s="6" t="s">
        <v>296</v>
      </c>
      <c r="C39" s="227" t="s">
        <v>378</v>
      </c>
      <c r="D39" s="227" t="s">
        <v>378</v>
      </c>
      <c r="E39" s="159">
        <v>263.35054530570238</v>
      </c>
      <c r="F39" s="227" t="s">
        <v>378</v>
      </c>
      <c r="G39" s="102">
        <f t="shared" si="0"/>
        <v>275.46467038976471</v>
      </c>
      <c r="H39" s="227" t="s">
        <v>378</v>
      </c>
      <c r="I39" s="102">
        <f t="shared" si="1"/>
        <v>288.13604522769384</v>
      </c>
      <c r="J39" s="227" t="s">
        <v>378</v>
      </c>
      <c r="K39" s="102">
        <f t="shared" si="2"/>
        <v>301.96657539862315</v>
      </c>
    </row>
    <row r="40" spans="1:11" ht="19.5" customHeight="1" x14ac:dyDescent="0.2">
      <c r="A40" s="253"/>
      <c r="B40" s="6" t="s">
        <v>297</v>
      </c>
      <c r="C40" s="227" t="s">
        <v>369</v>
      </c>
      <c r="D40" s="227" t="s">
        <v>369</v>
      </c>
      <c r="E40" s="159">
        <v>98.756454489638386</v>
      </c>
      <c r="F40" s="227" t="s">
        <v>369</v>
      </c>
      <c r="G40" s="102">
        <f t="shared" si="0"/>
        <v>103.29925139616175</v>
      </c>
      <c r="H40" s="227" t="s">
        <v>369</v>
      </c>
      <c r="I40" s="102">
        <f t="shared" si="1"/>
        <v>108.05101696038518</v>
      </c>
      <c r="J40" s="227" t="s">
        <v>369</v>
      </c>
      <c r="K40" s="102">
        <f t="shared" si="2"/>
        <v>113.23746577448367</v>
      </c>
    </row>
    <row r="41" spans="1:11" ht="24.75" customHeight="1" x14ac:dyDescent="0.2">
      <c r="A41" s="253"/>
      <c r="B41" s="6" t="s">
        <v>298</v>
      </c>
      <c r="C41" s="227" t="s">
        <v>379</v>
      </c>
      <c r="D41" s="227" t="s">
        <v>379</v>
      </c>
      <c r="E41" s="159">
        <v>19.751290897927682</v>
      </c>
      <c r="F41" s="227" t="s">
        <v>379</v>
      </c>
      <c r="G41" s="102">
        <f t="shared" si="0"/>
        <v>20.659850279232355</v>
      </c>
      <c r="H41" s="227" t="s">
        <v>379</v>
      </c>
      <c r="I41" s="102">
        <f t="shared" si="1"/>
        <v>21.610203392077043</v>
      </c>
      <c r="J41" s="227" t="s">
        <v>379</v>
      </c>
      <c r="K41" s="102">
        <f t="shared" si="2"/>
        <v>22.647493154896743</v>
      </c>
    </row>
    <row r="42" spans="1:11" ht="52.5" customHeight="1" x14ac:dyDescent="0.2">
      <c r="A42" s="253"/>
      <c r="B42" s="6" t="s">
        <v>299</v>
      </c>
      <c r="C42" s="227" t="s">
        <v>380</v>
      </c>
      <c r="D42" s="227" t="s">
        <v>380</v>
      </c>
      <c r="E42" s="159">
        <v>13167.52726528512</v>
      </c>
      <c r="F42" s="227" t="s">
        <v>380</v>
      </c>
      <c r="G42" s="102">
        <f t="shared" si="0"/>
        <v>13773.233519488236</v>
      </c>
      <c r="H42" s="227" t="s">
        <v>380</v>
      </c>
      <c r="I42" s="102">
        <f t="shared" si="1"/>
        <v>14406.802261384695</v>
      </c>
      <c r="J42" s="227" t="s">
        <v>380</v>
      </c>
      <c r="K42" s="102">
        <f t="shared" si="2"/>
        <v>15098.32876993116</v>
      </c>
    </row>
    <row r="43" spans="1:11" ht="19.5" customHeight="1" x14ac:dyDescent="0.2">
      <c r="A43" s="253"/>
      <c r="B43" s="6" t="s">
        <v>300</v>
      </c>
      <c r="C43" s="227" t="s">
        <v>372</v>
      </c>
      <c r="D43" s="227" t="s">
        <v>372</v>
      </c>
      <c r="E43" s="159">
        <v>7.9005163591710694</v>
      </c>
      <c r="F43" s="227" t="s">
        <v>372</v>
      </c>
      <c r="G43" s="102">
        <f t="shared" si="0"/>
        <v>8.2639401116929374</v>
      </c>
      <c r="H43" s="227" t="s">
        <v>372</v>
      </c>
      <c r="I43" s="102">
        <f t="shared" si="1"/>
        <v>8.6440813568308119</v>
      </c>
      <c r="J43" s="227" t="s">
        <v>372</v>
      </c>
      <c r="K43" s="102">
        <f t="shared" si="2"/>
        <v>9.0589972619586909</v>
      </c>
    </row>
    <row r="44" spans="1:11" ht="19.5" customHeight="1" x14ac:dyDescent="0.2">
      <c r="A44" s="253"/>
      <c r="B44" s="6" t="s">
        <v>301</v>
      </c>
      <c r="C44" s="227" t="s">
        <v>377</v>
      </c>
      <c r="D44" s="227" t="s">
        <v>377</v>
      </c>
      <c r="E44" s="159">
        <v>3.2918818163212791</v>
      </c>
      <c r="F44" s="227" t="s">
        <v>377</v>
      </c>
      <c r="G44" s="102">
        <f t="shared" si="0"/>
        <v>3.4433083798720578</v>
      </c>
      <c r="H44" s="227" t="s">
        <v>377</v>
      </c>
      <c r="I44" s="102">
        <f t="shared" si="1"/>
        <v>3.6017005653461722</v>
      </c>
      <c r="J44" s="227" t="s">
        <v>377</v>
      </c>
      <c r="K44" s="102">
        <f t="shared" si="2"/>
        <v>3.7745821924827885</v>
      </c>
    </row>
    <row r="45" spans="1:11" ht="22.5" customHeight="1" x14ac:dyDescent="0.2">
      <c r="A45" s="253"/>
      <c r="B45" s="6" t="s">
        <v>302</v>
      </c>
      <c r="C45" s="227" t="s">
        <v>368</v>
      </c>
      <c r="D45" s="227" t="s">
        <v>368</v>
      </c>
      <c r="E45" s="159">
        <v>263.35054530570238</v>
      </c>
      <c r="F45" s="227" t="s">
        <v>368</v>
      </c>
      <c r="G45" s="102">
        <f t="shared" si="0"/>
        <v>275.46467038976471</v>
      </c>
      <c r="H45" s="227" t="s">
        <v>368</v>
      </c>
      <c r="I45" s="102">
        <f t="shared" si="1"/>
        <v>288.13604522769384</v>
      </c>
      <c r="J45" s="227" t="s">
        <v>368</v>
      </c>
      <c r="K45" s="102">
        <f t="shared" si="2"/>
        <v>301.96657539862315</v>
      </c>
    </row>
    <row r="46" spans="1:11" ht="19.5" customHeight="1" x14ac:dyDescent="0.2">
      <c r="A46" s="253"/>
      <c r="B46" s="228" t="s">
        <v>307</v>
      </c>
      <c r="C46" s="227"/>
      <c r="D46" s="227"/>
      <c r="E46" s="159"/>
      <c r="F46" s="227"/>
      <c r="G46" s="102"/>
      <c r="H46" s="227"/>
      <c r="I46" s="102"/>
      <c r="J46" s="227"/>
      <c r="K46" s="102"/>
    </row>
    <row r="47" spans="1:11" ht="43.5" customHeight="1" x14ac:dyDescent="0.2">
      <c r="A47" s="253"/>
      <c r="B47" s="6" t="s">
        <v>291</v>
      </c>
      <c r="C47" s="227" t="s">
        <v>362</v>
      </c>
      <c r="D47" s="227" t="s">
        <v>362</v>
      </c>
      <c r="E47" s="159">
        <v>3950.2581795855349</v>
      </c>
      <c r="F47" s="227" t="s">
        <v>362</v>
      </c>
      <c r="G47" s="102">
        <f t="shared" si="0"/>
        <v>4131.9700558464692</v>
      </c>
      <c r="H47" s="227" t="s">
        <v>362</v>
      </c>
      <c r="I47" s="102">
        <f t="shared" si="1"/>
        <v>4322.0406784154065</v>
      </c>
      <c r="J47" s="227" t="s">
        <v>362</v>
      </c>
      <c r="K47" s="102">
        <f t="shared" si="2"/>
        <v>4529.4986309793458</v>
      </c>
    </row>
    <row r="48" spans="1:11" ht="48" customHeight="1" x14ac:dyDescent="0.2">
      <c r="A48" s="253"/>
      <c r="B48" s="6" t="s">
        <v>292</v>
      </c>
      <c r="C48" s="227" t="s">
        <v>363</v>
      </c>
      <c r="D48" s="227" t="s">
        <v>363</v>
      </c>
      <c r="E48" s="159">
        <v>526.70109061140477</v>
      </c>
      <c r="F48" s="227" t="s">
        <v>363</v>
      </c>
      <c r="G48" s="102">
        <f t="shared" si="0"/>
        <v>550.92934077952941</v>
      </c>
      <c r="H48" s="227" t="s">
        <v>363</v>
      </c>
      <c r="I48" s="102">
        <f t="shared" si="1"/>
        <v>576.27209045538768</v>
      </c>
      <c r="J48" s="227" t="s">
        <v>363</v>
      </c>
      <c r="K48" s="102">
        <f t="shared" si="2"/>
        <v>603.9331507972463</v>
      </c>
    </row>
    <row r="49" spans="1:11" ht="24" customHeight="1" x14ac:dyDescent="0.2">
      <c r="A49" s="253"/>
      <c r="B49" s="6" t="s">
        <v>719</v>
      </c>
      <c r="C49" s="227" t="s">
        <v>364</v>
      </c>
      <c r="D49" s="227" t="s">
        <v>364</v>
      </c>
      <c r="E49" s="159">
        <v>526.70109061140477</v>
      </c>
      <c r="F49" s="227" t="s">
        <v>364</v>
      </c>
      <c r="G49" s="102">
        <f t="shared" si="0"/>
        <v>550.92934077952941</v>
      </c>
      <c r="H49" s="227" t="s">
        <v>364</v>
      </c>
      <c r="I49" s="102">
        <f t="shared" si="1"/>
        <v>576.27209045538768</v>
      </c>
      <c r="J49" s="227" t="s">
        <v>364</v>
      </c>
      <c r="K49" s="102">
        <f t="shared" si="2"/>
        <v>603.9331507972463</v>
      </c>
    </row>
    <row r="50" spans="1:11" ht="29.25" customHeight="1" x14ac:dyDescent="0.2">
      <c r="A50" s="253"/>
      <c r="B50" s="6" t="s">
        <v>293</v>
      </c>
      <c r="C50" s="227" t="s">
        <v>365</v>
      </c>
      <c r="D50" s="227" t="s">
        <v>365</v>
      </c>
      <c r="E50" s="159">
        <v>233.06523259554655</v>
      </c>
      <c r="F50" s="227" t="s">
        <v>365</v>
      </c>
      <c r="G50" s="102">
        <f t="shared" si="0"/>
        <v>243.78623329494167</v>
      </c>
      <c r="H50" s="227" t="s">
        <v>365</v>
      </c>
      <c r="I50" s="102">
        <f t="shared" si="1"/>
        <v>255.00040002650897</v>
      </c>
      <c r="J50" s="227" t="s">
        <v>365</v>
      </c>
      <c r="K50" s="102">
        <f t="shared" si="2"/>
        <v>267.24041922778139</v>
      </c>
    </row>
    <row r="51" spans="1:11" ht="19.5" customHeight="1" x14ac:dyDescent="0.2">
      <c r="A51" s="253"/>
      <c r="B51" s="6" t="s">
        <v>294</v>
      </c>
      <c r="C51" s="227" t="s">
        <v>366</v>
      </c>
      <c r="D51" s="227" t="s">
        <v>366</v>
      </c>
      <c r="E51" s="159">
        <v>12.509150902020863</v>
      </c>
      <c r="F51" s="227" t="s">
        <v>366</v>
      </c>
      <c r="G51" s="102">
        <f t="shared" si="0"/>
        <v>13.084571843513823</v>
      </c>
      <c r="H51" s="227" t="s">
        <v>366</v>
      </c>
      <c r="I51" s="102">
        <f t="shared" si="1"/>
        <v>13.686462148315458</v>
      </c>
      <c r="J51" s="227" t="s">
        <v>366</v>
      </c>
      <c r="K51" s="102">
        <f t="shared" si="2"/>
        <v>14.3434123314346</v>
      </c>
    </row>
    <row r="52" spans="1:11" ht="19.5" customHeight="1" x14ac:dyDescent="0.2">
      <c r="A52" s="253"/>
      <c r="B52" s="6" t="s">
        <v>295</v>
      </c>
      <c r="C52" s="227" t="s">
        <v>367</v>
      </c>
      <c r="D52" s="227" t="s">
        <v>367</v>
      </c>
      <c r="E52" s="159">
        <v>7.9005163591710694</v>
      </c>
      <c r="F52" s="227" t="s">
        <v>367</v>
      </c>
      <c r="G52" s="102">
        <f t="shared" si="0"/>
        <v>8.2639401116929374</v>
      </c>
      <c r="H52" s="227" t="s">
        <v>367</v>
      </c>
      <c r="I52" s="102">
        <f t="shared" si="1"/>
        <v>8.6440813568308119</v>
      </c>
      <c r="J52" s="227" t="s">
        <v>367</v>
      </c>
      <c r="K52" s="102">
        <f t="shared" si="2"/>
        <v>9.0589972619586909</v>
      </c>
    </row>
    <row r="53" spans="1:11" ht="19.5" customHeight="1" x14ac:dyDescent="0.2">
      <c r="A53" s="253"/>
      <c r="B53" s="6" t="s">
        <v>296</v>
      </c>
      <c r="C53" s="227" t="s">
        <v>376</v>
      </c>
      <c r="D53" s="227" t="s">
        <v>376</v>
      </c>
      <c r="E53" s="159">
        <v>263.35054530570238</v>
      </c>
      <c r="F53" s="227" t="s">
        <v>376</v>
      </c>
      <c r="G53" s="102">
        <f t="shared" si="0"/>
        <v>275.46467038976471</v>
      </c>
      <c r="H53" s="227" t="s">
        <v>376</v>
      </c>
      <c r="I53" s="102">
        <f t="shared" si="1"/>
        <v>288.13604522769384</v>
      </c>
      <c r="J53" s="227" t="s">
        <v>376</v>
      </c>
      <c r="K53" s="102">
        <f t="shared" si="2"/>
        <v>301.96657539862315</v>
      </c>
    </row>
    <row r="54" spans="1:11" ht="19.5" customHeight="1" x14ac:dyDescent="0.2">
      <c r="A54" s="253"/>
      <c r="B54" s="6" t="s">
        <v>297</v>
      </c>
      <c r="C54" s="227" t="s">
        <v>366</v>
      </c>
      <c r="D54" s="227" t="s">
        <v>366</v>
      </c>
      <c r="E54" s="159">
        <v>98.756454489638386</v>
      </c>
      <c r="F54" s="227" t="s">
        <v>366</v>
      </c>
      <c r="G54" s="102">
        <f t="shared" si="0"/>
        <v>103.29925139616175</v>
      </c>
      <c r="H54" s="227" t="s">
        <v>366</v>
      </c>
      <c r="I54" s="102">
        <f t="shared" si="1"/>
        <v>108.05101696038518</v>
      </c>
      <c r="J54" s="227" t="s">
        <v>366</v>
      </c>
      <c r="K54" s="102">
        <f t="shared" si="2"/>
        <v>113.23746577448367</v>
      </c>
    </row>
    <row r="55" spans="1:11" ht="25.5" customHeight="1" x14ac:dyDescent="0.2">
      <c r="A55" s="253"/>
      <c r="B55" s="6" t="s">
        <v>298</v>
      </c>
      <c r="C55" s="227" t="s">
        <v>379</v>
      </c>
      <c r="D55" s="227" t="s">
        <v>379</v>
      </c>
      <c r="E55" s="159">
        <v>19.751290897927682</v>
      </c>
      <c r="F55" s="227" t="s">
        <v>379</v>
      </c>
      <c r="G55" s="102">
        <f t="shared" si="0"/>
        <v>20.659850279232355</v>
      </c>
      <c r="H55" s="227" t="s">
        <v>379</v>
      </c>
      <c r="I55" s="102">
        <f t="shared" si="1"/>
        <v>21.610203392077043</v>
      </c>
      <c r="J55" s="227" t="s">
        <v>379</v>
      </c>
      <c r="K55" s="102">
        <f t="shared" si="2"/>
        <v>22.647493154896743</v>
      </c>
    </row>
    <row r="56" spans="1:11" ht="54" customHeight="1" x14ac:dyDescent="0.2">
      <c r="A56" s="253"/>
      <c r="B56" s="6" t="s">
        <v>299</v>
      </c>
      <c r="C56" s="227" t="s">
        <v>381</v>
      </c>
      <c r="D56" s="227" t="s">
        <v>381</v>
      </c>
      <c r="E56" s="159">
        <v>13167.52726528512</v>
      </c>
      <c r="F56" s="227" t="s">
        <v>381</v>
      </c>
      <c r="G56" s="102">
        <f t="shared" si="0"/>
        <v>13773.233519488236</v>
      </c>
      <c r="H56" s="227" t="s">
        <v>381</v>
      </c>
      <c r="I56" s="102">
        <f t="shared" si="1"/>
        <v>14406.802261384695</v>
      </c>
      <c r="J56" s="227" t="s">
        <v>381</v>
      </c>
      <c r="K56" s="102">
        <f t="shared" si="2"/>
        <v>15098.32876993116</v>
      </c>
    </row>
    <row r="57" spans="1:11" ht="19.5" customHeight="1" x14ac:dyDescent="0.2">
      <c r="A57" s="253"/>
      <c r="B57" s="6" t="s">
        <v>300</v>
      </c>
      <c r="C57" s="227" t="s">
        <v>372</v>
      </c>
      <c r="D57" s="227" t="s">
        <v>372</v>
      </c>
      <c r="E57" s="159">
        <v>7.9005163591710694</v>
      </c>
      <c r="F57" s="227" t="s">
        <v>372</v>
      </c>
      <c r="G57" s="102">
        <f t="shared" si="0"/>
        <v>8.2639401116929374</v>
      </c>
      <c r="H57" s="227" t="s">
        <v>372</v>
      </c>
      <c r="I57" s="102">
        <f t="shared" si="1"/>
        <v>8.6440813568308119</v>
      </c>
      <c r="J57" s="227" t="s">
        <v>372</v>
      </c>
      <c r="K57" s="102">
        <f t="shared" si="2"/>
        <v>9.0589972619586909</v>
      </c>
    </row>
    <row r="58" spans="1:11" ht="19.5" customHeight="1" x14ac:dyDescent="0.2">
      <c r="A58" s="253"/>
      <c r="B58" s="6" t="s">
        <v>301</v>
      </c>
      <c r="C58" s="227" t="s">
        <v>377</v>
      </c>
      <c r="D58" s="227" t="s">
        <v>377</v>
      </c>
      <c r="E58" s="159">
        <v>3.2918818163212791</v>
      </c>
      <c r="F58" s="227" t="s">
        <v>377</v>
      </c>
      <c r="G58" s="102">
        <f t="shared" si="0"/>
        <v>3.4433083798720578</v>
      </c>
      <c r="H58" s="227" t="s">
        <v>377</v>
      </c>
      <c r="I58" s="102">
        <f t="shared" si="1"/>
        <v>3.6017005653461722</v>
      </c>
      <c r="J58" s="227" t="s">
        <v>377</v>
      </c>
      <c r="K58" s="102">
        <f t="shared" si="2"/>
        <v>3.7745821924827885</v>
      </c>
    </row>
    <row r="59" spans="1:11" ht="24.75" customHeight="1" thickBot="1" x14ac:dyDescent="0.25">
      <c r="A59" s="257"/>
      <c r="B59" s="168" t="s">
        <v>302</v>
      </c>
      <c r="C59" s="229" t="s">
        <v>368</v>
      </c>
      <c r="D59" s="229" t="s">
        <v>368</v>
      </c>
      <c r="E59" s="164">
        <v>247.04553968640002</v>
      </c>
      <c r="F59" s="229" t="s">
        <v>368</v>
      </c>
      <c r="G59" s="122">
        <f t="shared" si="0"/>
        <v>258.40963451197439</v>
      </c>
      <c r="H59" s="229" t="s">
        <v>368</v>
      </c>
      <c r="I59" s="122">
        <f t="shared" si="1"/>
        <v>270.29647769952521</v>
      </c>
      <c r="J59" s="229" t="s">
        <v>368</v>
      </c>
      <c r="K59" s="122">
        <f t="shared" si="2"/>
        <v>283.27070862910239</v>
      </c>
    </row>
    <row r="60" spans="1:11" ht="19.5" customHeight="1" x14ac:dyDescent="0.2">
      <c r="A60" s="230"/>
      <c r="B60" s="230"/>
      <c r="C60" s="230"/>
      <c r="D60" s="230"/>
      <c r="E60" s="130"/>
      <c r="F60" s="230"/>
      <c r="G60" s="130"/>
      <c r="H60" s="230"/>
      <c r="I60" s="130"/>
    </row>
    <row r="61" spans="1:11" ht="19.5" customHeight="1" x14ac:dyDescent="0.2">
      <c r="B61" s="123" t="s">
        <v>308</v>
      </c>
      <c r="C61" s="230"/>
      <c r="D61" s="230"/>
      <c r="E61" s="130"/>
      <c r="F61" s="230"/>
      <c r="G61" s="130"/>
      <c r="H61" s="230"/>
      <c r="I61" s="130"/>
    </row>
  </sheetData>
  <mergeCells count="8">
    <mergeCell ref="B3:K3"/>
    <mergeCell ref="B4:K4"/>
    <mergeCell ref="D1:E2"/>
    <mergeCell ref="F1:G2"/>
    <mergeCell ref="J1:K2"/>
    <mergeCell ref="B1:B2"/>
    <mergeCell ref="C1:C2"/>
    <mergeCell ref="H1:I2"/>
  </mergeCells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2" manualBreakCount="2">
    <brk id="27" max="10" man="1"/>
    <brk id="45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7"/>
  <sheetViews>
    <sheetView view="pageBreakPreview" topLeftCell="A146" zoomScale="80" zoomScaleNormal="100" zoomScaleSheetLayoutView="80" workbookViewId="0">
      <selection activeCell="C157" sqref="C157:F157"/>
    </sheetView>
  </sheetViews>
  <sheetFormatPr defaultColWidth="9" defaultRowHeight="12.75" x14ac:dyDescent="0.2"/>
  <cols>
    <col min="1" max="1" width="8.85546875" style="1" customWidth="1"/>
    <col min="2" max="2" width="67.7109375" style="1" customWidth="1"/>
    <col min="3" max="3" width="13.28515625" style="1" customWidth="1"/>
    <col min="4" max="5" width="17.42578125" style="1" customWidth="1"/>
    <col min="6" max="6" width="19.42578125" style="1" customWidth="1"/>
    <col min="7" max="16384" width="9" style="1"/>
  </cols>
  <sheetData>
    <row r="1" spans="1:6" ht="13.5" thickBot="1" x14ac:dyDescent="0.25">
      <c r="A1" s="65"/>
      <c r="B1" s="66" t="s">
        <v>393</v>
      </c>
      <c r="C1" s="66"/>
      <c r="D1" s="66"/>
      <c r="E1" s="66"/>
      <c r="F1" s="88"/>
    </row>
    <row r="2" spans="1:6" ht="19.5" customHeight="1" x14ac:dyDescent="0.2">
      <c r="A2" s="483" t="s">
        <v>1</v>
      </c>
      <c r="B2" s="483" t="s">
        <v>2</v>
      </c>
      <c r="C2" s="485" t="s">
        <v>744</v>
      </c>
      <c r="D2" s="485" t="s">
        <v>745</v>
      </c>
      <c r="E2" s="485" t="s">
        <v>746</v>
      </c>
      <c r="F2" s="485" t="s">
        <v>747</v>
      </c>
    </row>
    <row r="3" spans="1:6" ht="19.5" customHeight="1" thickBot="1" x14ac:dyDescent="0.25">
      <c r="A3" s="484"/>
      <c r="B3" s="484"/>
      <c r="C3" s="486"/>
      <c r="D3" s="486"/>
      <c r="E3" s="486"/>
      <c r="F3" s="486"/>
    </row>
    <row r="4" spans="1:6" x14ac:dyDescent="0.2">
      <c r="A4" s="23" t="s">
        <v>394</v>
      </c>
      <c r="B4" s="24"/>
      <c r="C4" s="87"/>
      <c r="D4" s="87"/>
      <c r="E4" s="87"/>
      <c r="F4" s="89"/>
    </row>
    <row r="5" spans="1:6" ht="51" customHeight="1" x14ac:dyDescent="0.2">
      <c r="A5" s="25">
        <v>10047</v>
      </c>
      <c r="B5" s="84" t="s">
        <v>395</v>
      </c>
      <c r="C5" s="480" t="s">
        <v>766</v>
      </c>
      <c r="D5" s="481"/>
      <c r="E5" s="481"/>
      <c r="F5" s="482"/>
    </row>
    <row r="6" spans="1:6" ht="25.5" x14ac:dyDescent="0.2">
      <c r="A6" s="25">
        <v>10097</v>
      </c>
      <c r="B6" s="84" t="s">
        <v>396</v>
      </c>
      <c r="C6" s="480" t="s">
        <v>766</v>
      </c>
      <c r="D6" s="481"/>
      <c r="E6" s="481"/>
      <c r="F6" s="482"/>
    </row>
    <row r="7" spans="1:6" ht="25.5" x14ac:dyDescent="0.2">
      <c r="A7" s="25">
        <v>10403</v>
      </c>
      <c r="B7" s="84" t="s">
        <v>397</v>
      </c>
      <c r="C7" s="480" t="s">
        <v>766</v>
      </c>
      <c r="D7" s="481"/>
      <c r="E7" s="481"/>
      <c r="F7" s="482"/>
    </row>
    <row r="8" spans="1:6" ht="25.5" x14ac:dyDescent="0.2">
      <c r="A8" s="25">
        <v>10411</v>
      </c>
      <c r="B8" s="84" t="s">
        <v>397</v>
      </c>
      <c r="C8" s="480" t="s">
        <v>766</v>
      </c>
      <c r="D8" s="481"/>
      <c r="E8" s="481"/>
      <c r="F8" s="482"/>
    </row>
    <row r="9" spans="1:6" ht="25.5" x14ac:dyDescent="0.2">
      <c r="A9" s="25">
        <v>10429</v>
      </c>
      <c r="B9" s="84" t="s">
        <v>398</v>
      </c>
      <c r="C9" s="480" t="s">
        <v>766</v>
      </c>
      <c r="D9" s="481"/>
      <c r="E9" s="481"/>
      <c r="F9" s="482"/>
    </row>
    <row r="10" spans="1:6" ht="25.5" x14ac:dyDescent="0.2">
      <c r="A10" s="25">
        <v>10437</v>
      </c>
      <c r="B10" s="84" t="s">
        <v>398</v>
      </c>
      <c r="C10" s="480" t="s">
        <v>766</v>
      </c>
      <c r="D10" s="481"/>
      <c r="E10" s="481"/>
      <c r="F10" s="482"/>
    </row>
    <row r="11" spans="1:6" ht="25.5" x14ac:dyDescent="0.2">
      <c r="A11" s="25">
        <v>10487</v>
      </c>
      <c r="B11" s="84" t="s">
        <v>399</v>
      </c>
      <c r="C11" s="480" t="s">
        <v>766</v>
      </c>
      <c r="D11" s="481"/>
      <c r="E11" s="481"/>
      <c r="F11" s="482"/>
    </row>
    <row r="12" spans="1:6" ht="25.5" x14ac:dyDescent="0.2">
      <c r="A12" s="25">
        <v>10500</v>
      </c>
      <c r="B12" s="84" t="s">
        <v>400</v>
      </c>
      <c r="C12" s="480" t="s">
        <v>766</v>
      </c>
      <c r="D12" s="481"/>
      <c r="E12" s="481"/>
      <c r="F12" s="482"/>
    </row>
    <row r="13" spans="1:6" ht="25.5" x14ac:dyDescent="0.2">
      <c r="A13" s="25">
        <v>10649</v>
      </c>
      <c r="B13" s="84" t="s">
        <v>401</v>
      </c>
      <c r="C13" s="480" t="s">
        <v>766</v>
      </c>
      <c r="D13" s="481"/>
      <c r="E13" s="481"/>
      <c r="F13" s="482"/>
    </row>
    <row r="14" spans="1:6" ht="25.5" x14ac:dyDescent="0.2">
      <c r="A14" s="25">
        <v>17502</v>
      </c>
      <c r="B14" s="84" t="s">
        <v>402</v>
      </c>
      <c r="C14" s="480" t="s">
        <v>766</v>
      </c>
      <c r="D14" s="481"/>
      <c r="E14" s="481"/>
      <c r="F14" s="482"/>
    </row>
    <row r="15" spans="1:6" ht="25.5" x14ac:dyDescent="0.2">
      <c r="A15" s="25">
        <v>17798</v>
      </c>
      <c r="B15" s="84" t="s">
        <v>403</v>
      </c>
      <c r="C15" s="480" t="s">
        <v>766</v>
      </c>
      <c r="D15" s="481"/>
      <c r="E15" s="481"/>
      <c r="F15" s="482"/>
    </row>
    <row r="16" spans="1:6" ht="25.5" x14ac:dyDescent="0.2">
      <c r="A16" s="25">
        <v>17811</v>
      </c>
      <c r="B16" s="84" t="s">
        <v>404</v>
      </c>
      <c r="C16" s="480" t="s">
        <v>766</v>
      </c>
      <c r="D16" s="481"/>
      <c r="E16" s="481"/>
      <c r="F16" s="482"/>
    </row>
    <row r="17" spans="1:6" ht="25.5" x14ac:dyDescent="0.2">
      <c r="A17" s="25">
        <v>19245</v>
      </c>
      <c r="B17" s="84" t="s">
        <v>540</v>
      </c>
      <c r="C17" s="480" t="s">
        <v>766</v>
      </c>
      <c r="D17" s="481"/>
      <c r="E17" s="481"/>
      <c r="F17" s="482"/>
    </row>
    <row r="18" spans="1:6" x14ac:dyDescent="0.2">
      <c r="A18" s="25"/>
      <c r="B18" s="84" t="s">
        <v>541</v>
      </c>
      <c r="C18" s="480" t="s">
        <v>766</v>
      </c>
      <c r="D18" s="481"/>
      <c r="E18" s="481"/>
      <c r="F18" s="482"/>
    </row>
    <row r="19" spans="1:6" ht="25.5" x14ac:dyDescent="0.2">
      <c r="A19" s="25">
        <v>20000</v>
      </c>
      <c r="B19" s="84" t="s">
        <v>405</v>
      </c>
      <c r="C19" s="480" t="s">
        <v>766</v>
      </c>
      <c r="D19" s="481"/>
      <c r="E19" s="481"/>
      <c r="F19" s="482"/>
    </row>
    <row r="20" spans="1:6" ht="25.5" x14ac:dyDescent="0.2">
      <c r="A20" s="25">
        <v>20107</v>
      </c>
      <c r="B20" s="84" t="s">
        <v>410</v>
      </c>
      <c r="C20" s="480" t="s">
        <v>766</v>
      </c>
      <c r="D20" s="481"/>
      <c r="E20" s="481"/>
      <c r="F20" s="482"/>
    </row>
    <row r="21" spans="1:6" ht="25.5" x14ac:dyDescent="0.2">
      <c r="A21" s="25">
        <v>20458</v>
      </c>
      <c r="B21" s="84" t="s">
        <v>406</v>
      </c>
      <c r="C21" s="480" t="s">
        <v>766</v>
      </c>
      <c r="D21" s="481"/>
      <c r="E21" s="481"/>
      <c r="F21" s="482"/>
    </row>
    <row r="22" spans="1:6" ht="25.5" x14ac:dyDescent="0.2">
      <c r="A22" s="25">
        <v>20539</v>
      </c>
      <c r="B22" s="84" t="s">
        <v>407</v>
      </c>
      <c r="C22" s="480" t="s">
        <v>766</v>
      </c>
      <c r="D22" s="481"/>
      <c r="E22" s="481"/>
      <c r="F22" s="482"/>
    </row>
    <row r="23" spans="1:6" x14ac:dyDescent="0.2">
      <c r="A23" s="27"/>
      <c r="B23" s="85" t="s">
        <v>409</v>
      </c>
      <c r="C23" s="480"/>
      <c r="D23" s="481"/>
      <c r="E23" s="481"/>
      <c r="F23" s="482"/>
    </row>
    <row r="24" spans="1:6" x14ac:dyDescent="0.2">
      <c r="A24" s="25"/>
      <c r="B24" s="84"/>
      <c r="C24" s="480"/>
      <c r="D24" s="481"/>
      <c r="E24" s="481"/>
      <c r="F24" s="482"/>
    </row>
    <row r="25" spans="1:6" ht="25.5" x14ac:dyDescent="0.2">
      <c r="A25" s="25">
        <v>13914</v>
      </c>
      <c r="B25" s="84" t="s">
        <v>411</v>
      </c>
      <c r="C25" s="480" t="s">
        <v>766</v>
      </c>
      <c r="D25" s="481"/>
      <c r="E25" s="481"/>
      <c r="F25" s="482"/>
    </row>
    <row r="26" spans="1:6" ht="25.5" x14ac:dyDescent="0.2">
      <c r="A26" s="25">
        <v>13922</v>
      </c>
      <c r="B26" s="84" t="s">
        <v>412</v>
      </c>
      <c r="C26" s="480" t="s">
        <v>766</v>
      </c>
      <c r="D26" s="481"/>
      <c r="E26" s="481"/>
      <c r="F26" s="482"/>
    </row>
    <row r="27" spans="1:6" ht="25.5" x14ac:dyDescent="0.2">
      <c r="A27" s="25">
        <v>13930</v>
      </c>
      <c r="B27" s="84" t="s">
        <v>413</v>
      </c>
      <c r="C27" s="480" t="s">
        <v>766</v>
      </c>
      <c r="D27" s="481"/>
      <c r="E27" s="481"/>
      <c r="F27" s="482"/>
    </row>
    <row r="28" spans="1:6" ht="25.5" x14ac:dyDescent="0.2">
      <c r="A28" s="25">
        <v>13948</v>
      </c>
      <c r="B28" s="84" t="s">
        <v>414</v>
      </c>
      <c r="C28" s="480" t="s">
        <v>766</v>
      </c>
      <c r="D28" s="481"/>
      <c r="E28" s="481"/>
      <c r="F28" s="482"/>
    </row>
    <row r="29" spans="1:6" ht="25.5" x14ac:dyDescent="0.2">
      <c r="A29" s="25">
        <v>13956</v>
      </c>
      <c r="B29" s="84" t="s">
        <v>415</v>
      </c>
      <c r="C29" s="480" t="s">
        <v>766</v>
      </c>
      <c r="D29" s="481"/>
      <c r="E29" s="481"/>
      <c r="F29" s="482"/>
    </row>
    <row r="30" spans="1:6" x14ac:dyDescent="0.2">
      <c r="A30" s="25"/>
      <c r="B30" s="84"/>
      <c r="C30" s="480" t="s">
        <v>766</v>
      </c>
      <c r="D30" s="481"/>
      <c r="E30" s="481"/>
      <c r="F30" s="482"/>
    </row>
    <row r="31" spans="1:6" x14ac:dyDescent="0.2">
      <c r="A31" s="25"/>
      <c r="B31" s="84"/>
      <c r="C31" s="480" t="s">
        <v>766</v>
      </c>
      <c r="D31" s="481"/>
      <c r="E31" s="481"/>
      <c r="F31" s="482"/>
    </row>
    <row r="32" spans="1:6" x14ac:dyDescent="0.2">
      <c r="A32" s="25"/>
      <c r="B32" s="84"/>
      <c r="C32" s="480" t="s">
        <v>766</v>
      </c>
      <c r="D32" s="481"/>
      <c r="E32" s="481"/>
      <c r="F32" s="482"/>
    </row>
    <row r="33" spans="1:6" x14ac:dyDescent="0.2">
      <c r="A33" s="25"/>
      <c r="B33" s="84"/>
      <c r="C33" s="480" t="s">
        <v>766</v>
      </c>
      <c r="D33" s="481"/>
      <c r="E33" s="481"/>
      <c r="F33" s="482"/>
    </row>
    <row r="34" spans="1:6" ht="25.5" x14ac:dyDescent="0.2">
      <c r="A34" s="25">
        <v>13964</v>
      </c>
      <c r="B34" s="84" t="s">
        <v>416</v>
      </c>
      <c r="C34" s="480" t="s">
        <v>766</v>
      </c>
      <c r="D34" s="481"/>
      <c r="E34" s="481"/>
      <c r="F34" s="482"/>
    </row>
    <row r="35" spans="1:6" ht="25.5" x14ac:dyDescent="0.2">
      <c r="A35" s="25">
        <v>13972</v>
      </c>
      <c r="B35" s="84" t="s">
        <v>417</v>
      </c>
      <c r="C35" s="480" t="s">
        <v>766</v>
      </c>
      <c r="D35" s="481"/>
      <c r="E35" s="481"/>
      <c r="F35" s="482"/>
    </row>
    <row r="36" spans="1:6" ht="25.5" x14ac:dyDescent="0.2">
      <c r="A36" s="25">
        <v>13980</v>
      </c>
      <c r="B36" s="84" t="s">
        <v>418</v>
      </c>
      <c r="C36" s="480" t="s">
        <v>766</v>
      </c>
      <c r="D36" s="481"/>
      <c r="E36" s="481"/>
      <c r="F36" s="482"/>
    </row>
    <row r="37" spans="1:6" ht="25.5" x14ac:dyDescent="0.2">
      <c r="A37" s="25">
        <v>13998</v>
      </c>
      <c r="B37" s="84" t="s">
        <v>419</v>
      </c>
      <c r="C37" s="480" t="s">
        <v>766</v>
      </c>
      <c r="D37" s="481"/>
      <c r="E37" s="481"/>
      <c r="F37" s="482"/>
    </row>
    <row r="38" spans="1:6" ht="25.5" x14ac:dyDescent="0.2">
      <c r="A38" s="25">
        <v>14009</v>
      </c>
      <c r="B38" s="84" t="s">
        <v>420</v>
      </c>
      <c r="C38" s="480" t="s">
        <v>766</v>
      </c>
      <c r="D38" s="481"/>
      <c r="E38" s="481"/>
      <c r="F38" s="482"/>
    </row>
    <row r="39" spans="1:6" x14ac:dyDescent="0.2">
      <c r="A39" s="25">
        <v>14017</v>
      </c>
      <c r="B39" s="84" t="s">
        <v>542</v>
      </c>
      <c r="C39" s="480" t="s">
        <v>766</v>
      </c>
      <c r="D39" s="481"/>
      <c r="E39" s="481"/>
      <c r="F39" s="482"/>
    </row>
    <row r="40" spans="1:6" x14ac:dyDescent="0.2">
      <c r="A40" s="25"/>
      <c r="B40" s="84" t="s">
        <v>543</v>
      </c>
      <c r="C40" s="480" t="s">
        <v>766</v>
      </c>
      <c r="D40" s="481"/>
      <c r="E40" s="481"/>
      <c r="F40" s="482"/>
    </row>
    <row r="41" spans="1:6" ht="25.5" x14ac:dyDescent="0.2">
      <c r="A41" s="25">
        <v>14025</v>
      </c>
      <c r="B41" s="84" t="s">
        <v>421</v>
      </c>
      <c r="C41" s="480" t="s">
        <v>766</v>
      </c>
      <c r="D41" s="481"/>
      <c r="E41" s="481"/>
      <c r="F41" s="482"/>
    </row>
    <row r="42" spans="1:6" x14ac:dyDescent="0.2">
      <c r="A42" s="25"/>
      <c r="B42" s="84"/>
      <c r="C42" s="480" t="s">
        <v>766</v>
      </c>
      <c r="D42" s="481"/>
      <c r="E42" s="481"/>
      <c r="F42" s="482"/>
    </row>
    <row r="43" spans="1:6" x14ac:dyDescent="0.2">
      <c r="A43" s="27" t="s">
        <v>408</v>
      </c>
      <c r="B43" s="85" t="s">
        <v>422</v>
      </c>
      <c r="C43" s="480"/>
      <c r="D43" s="481"/>
      <c r="E43" s="481"/>
      <c r="F43" s="482"/>
    </row>
    <row r="44" spans="1:6" x14ac:dyDescent="0.2">
      <c r="A44" s="25"/>
      <c r="B44" s="84"/>
      <c r="C44" s="480"/>
      <c r="D44" s="481"/>
      <c r="E44" s="481"/>
      <c r="F44" s="482"/>
    </row>
    <row r="45" spans="1:6" ht="25.5" x14ac:dyDescent="0.2">
      <c r="A45" s="25">
        <v>14716</v>
      </c>
      <c r="B45" s="84" t="s">
        <v>423</v>
      </c>
      <c r="C45" s="480" t="s">
        <v>766</v>
      </c>
      <c r="D45" s="481"/>
      <c r="E45" s="481"/>
      <c r="F45" s="482"/>
    </row>
    <row r="46" spans="1:6" ht="25.5" x14ac:dyDescent="0.2">
      <c r="A46" s="25">
        <v>14724</v>
      </c>
      <c r="B46" s="84" t="s">
        <v>424</v>
      </c>
      <c r="C46" s="480" t="s">
        <v>766</v>
      </c>
      <c r="D46" s="481"/>
      <c r="E46" s="481"/>
      <c r="F46" s="482"/>
    </row>
    <row r="47" spans="1:6" ht="25.5" x14ac:dyDescent="0.2">
      <c r="A47" s="25">
        <v>14732</v>
      </c>
      <c r="B47" s="84" t="s">
        <v>425</v>
      </c>
      <c r="C47" s="480" t="s">
        <v>766</v>
      </c>
      <c r="D47" s="481"/>
      <c r="E47" s="481"/>
      <c r="F47" s="482"/>
    </row>
    <row r="48" spans="1:6" ht="25.5" x14ac:dyDescent="0.2">
      <c r="A48" s="25">
        <v>14740</v>
      </c>
      <c r="B48" s="84" t="s">
        <v>426</v>
      </c>
      <c r="C48" s="480" t="s">
        <v>766</v>
      </c>
      <c r="D48" s="481"/>
      <c r="E48" s="481"/>
      <c r="F48" s="482"/>
    </row>
    <row r="49" spans="1:6" ht="25.5" x14ac:dyDescent="0.2">
      <c r="A49" s="25">
        <v>14758</v>
      </c>
      <c r="B49" s="84" t="s">
        <v>427</v>
      </c>
      <c r="C49" s="480" t="s">
        <v>766</v>
      </c>
      <c r="D49" s="481"/>
      <c r="E49" s="481"/>
      <c r="F49" s="482"/>
    </row>
    <row r="50" spans="1:6" ht="25.5" x14ac:dyDescent="0.2">
      <c r="A50" s="25">
        <v>14766</v>
      </c>
      <c r="B50" s="84" t="s">
        <v>428</v>
      </c>
      <c r="C50" s="480" t="s">
        <v>766</v>
      </c>
      <c r="D50" s="481"/>
      <c r="E50" s="481"/>
      <c r="F50" s="482"/>
    </row>
    <row r="51" spans="1:6" ht="25.5" x14ac:dyDescent="0.2">
      <c r="A51" s="25">
        <v>14774</v>
      </c>
      <c r="B51" s="84" t="s">
        <v>429</v>
      </c>
      <c r="C51" s="480" t="s">
        <v>766</v>
      </c>
      <c r="D51" s="481"/>
      <c r="E51" s="481"/>
      <c r="F51" s="482"/>
    </row>
    <row r="52" spans="1:6" ht="25.5" x14ac:dyDescent="0.2">
      <c r="A52" s="25">
        <v>14782</v>
      </c>
      <c r="B52" s="84" t="s">
        <v>430</v>
      </c>
      <c r="C52" s="480" t="s">
        <v>766</v>
      </c>
      <c r="D52" s="481"/>
      <c r="E52" s="481"/>
      <c r="F52" s="482"/>
    </row>
    <row r="53" spans="1:6" ht="25.5" x14ac:dyDescent="0.2">
      <c r="A53" s="25">
        <v>14790</v>
      </c>
      <c r="B53" s="84" t="s">
        <v>431</v>
      </c>
      <c r="C53" s="480" t="s">
        <v>766</v>
      </c>
      <c r="D53" s="481"/>
      <c r="E53" s="481"/>
      <c r="F53" s="482"/>
    </row>
    <row r="54" spans="1:6" ht="25.5" x14ac:dyDescent="0.2">
      <c r="A54" s="25">
        <v>14805</v>
      </c>
      <c r="B54" s="84" t="s">
        <v>432</v>
      </c>
      <c r="C54" s="480" t="s">
        <v>766</v>
      </c>
      <c r="D54" s="481"/>
      <c r="E54" s="481"/>
      <c r="F54" s="482"/>
    </row>
    <row r="55" spans="1:6" ht="25.5" x14ac:dyDescent="0.2">
      <c r="A55" s="25">
        <v>14813</v>
      </c>
      <c r="B55" s="84" t="s">
        <v>433</v>
      </c>
      <c r="C55" s="480" t="s">
        <v>766</v>
      </c>
      <c r="D55" s="481"/>
      <c r="E55" s="481"/>
      <c r="F55" s="482"/>
    </row>
    <row r="56" spans="1:6" ht="25.5" x14ac:dyDescent="0.2">
      <c r="A56" s="25">
        <v>14821</v>
      </c>
      <c r="B56" s="84" t="s">
        <v>434</v>
      </c>
      <c r="C56" s="480" t="s">
        <v>766</v>
      </c>
      <c r="D56" s="481"/>
      <c r="E56" s="481"/>
      <c r="F56" s="482"/>
    </row>
    <row r="57" spans="1:6" x14ac:dyDescent="0.2">
      <c r="A57" s="27" t="s">
        <v>408</v>
      </c>
      <c r="B57" s="85" t="s">
        <v>435</v>
      </c>
      <c r="C57" s="487"/>
      <c r="D57" s="488"/>
      <c r="E57" s="488"/>
      <c r="F57" s="489"/>
    </row>
    <row r="58" spans="1:6" ht="25.5" x14ac:dyDescent="0.2">
      <c r="A58" s="25">
        <v>15500</v>
      </c>
      <c r="B58" s="84" t="s">
        <v>436</v>
      </c>
      <c r="C58" s="480" t="s">
        <v>766</v>
      </c>
      <c r="D58" s="481"/>
      <c r="E58" s="481"/>
      <c r="F58" s="482"/>
    </row>
    <row r="59" spans="1:6" ht="25.5" x14ac:dyDescent="0.2">
      <c r="A59" s="25">
        <v>15518</v>
      </c>
      <c r="B59" s="84" t="s">
        <v>437</v>
      </c>
      <c r="C59" s="480" t="s">
        <v>766</v>
      </c>
      <c r="D59" s="481"/>
      <c r="E59" s="481"/>
      <c r="F59" s="482"/>
    </row>
    <row r="60" spans="1:6" ht="25.5" x14ac:dyDescent="0.2">
      <c r="A60" s="25">
        <v>15526</v>
      </c>
      <c r="B60" s="84" t="s">
        <v>438</v>
      </c>
      <c r="C60" s="480" t="s">
        <v>766</v>
      </c>
      <c r="D60" s="481"/>
      <c r="E60" s="481"/>
      <c r="F60" s="482"/>
    </row>
    <row r="61" spans="1:6" ht="25.5" x14ac:dyDescent="0.2">
      <c r="A61" s="25">
        <v>15534</v>
      </c>
      <c r="B61" s="84" t="s">
        <v>439</v>
      </c>
      <c r="C61" s="480" t="s">
        <v>766</v>
      </c>
      <c r="D61" s="481"/>
      <c r="E61" s="481"/>
      <c r="F61" s="482"/>
    </row>
    <row r="62" spans="1:6" ht="25.5" x14ac:dyDescent="0.2">
      <c r="A62" s="25">
        <v>15542</v>
      </c>
      <c r="B62" s="84" t="s">
        <v>440</v>
      </c>
      <c r="C62" s="480" t="s">
        <v>766</v>
      </c>
      <c r="D62" s="481"/>
      <c r="E62" s="481"/>
      <c r="F62" s="482"/>
    </row>
    <row r="63" spans="1:6" ht="25.5" x14ac:dyDescent="0.2">
      <c r="A63" s="25">
        <v>15550</v>
      </c>
      <c r="B63" s="84" t="s">
        <v>441</v>
      </c>
      <c r="C63" s="480" t="s">
        <v>766</v>
      </c>
      <c r="D63" s="481"/>
      <c r="E63" s="481"/>
      <c r="F63" s="482"/>
    </row>
    <row r="64" spans="1:6" ht="25.5" x14ac:dyDescent="0.2">
      <c r="A64" s="25">
        <v>15568</v>
      </c>
      <c r="B64" s="84" t="s">
        <v>442</v>
      </c>
      <c r="C64" s="480" t="s">
        <v>766</v>
      </c>
      <c r="D64" s="481"/>
      <c r="E64" s="481"/>
      <c r="F64" s="482"/>
    </row>
    <row r="65" spans="1:6" ht="25.5" x14ac:dyDescent="0.2">
      <c r="A65" s="25">
        <v>15576</v>
      </c>
      <c r="B65" s="84" t="s">
        <v>443</v>
      </c>
      <c r="C65" s="480" t="s">
        <v>766</v>
      </c>
      <c r="D65" s="481"/>
      <c r="E65" s="481"/>
      <c r="F65" s="482"/>
    </row>
    <row r="66" spans="1:6" ht="25.5" x14ac:dyDescent="0.2">
      <c r="A66" s="25">
        <v>15584</v>
      </c>
      <c r="B66" s="84" t="s">
        <v>444</v>
      </c>
      <c r="C66" s="480" t="s">
        <v>766</v>
      </c>
      <c r="D66" s="481"/>
      <c r="E66" s="481"/>
      <c r="F66" s="482"/>
    </row>
    <row r="67" spans="1:6" x14ac:dyDescent="0.2">
      <c r="A67" s="27" t="s">
        <v>408</v>
      </c>
      <c r="B67" s="85" t="s">
        <v>445</v>
      </c>
      <c r="C67" s="487"/>
      <c r="D67" s="488"/>
      <c r="E67" s="488"/>
      <c r="F67" s="489"/>
    </row>
    <row r="68" spans="1:6" ht="25.5" x14ac:dyDescent="0.2">
      <c r="A68" s="25">
        <v>16255</v>
      </c>
      <c r="B68" s="84" t="s">
        <v>446</v>
      </c>
      <c r="C68" s="480" t="s">
        <v>766</v>
      </c>
      <c r="D68" s="481"/>
      <c r="E68" s="481"/>
      <c r="F68" s="482"/>
    </row>
    <row r="69" spans="1:6" ht="25.5" x14ac:dyDescent="0.2">
      <c r="A69" s="25">
        <v>16263</v>
      </c>
      <c r="B69" s="84" t="s">
        <v>447</v>
      </c>
      <c r="C69" s="480" t="s">
        <v>766</v>
      </c>
      <c r="D69" s="481"/>
      <c r="E69" s="481"/>
      <c r="F69" s="482"/>
    </row>
    <row r="70" spans="1:6" ht="25.5" x14ac:dyDescent="0.2">
      <c r="A70" s="25">
        <v>16271</v>
      </c>
      <c r="B70" s="84" t="s">
        <v>448</v>
      </c>
      <c r="C70" s="480" t="s">
        <v>766</v>
      </c>
      <c r="D70" s="481"/>
      <c r="E70" s="481"/>
      <c r="F70" s="482"/>
    </row>
    <row r="71" spans="1:6" ht="25.5" x14ac:dyDescent="0.2">
      <c r="A71" s="25">
        <v>16289</v>
      </c>
      <c r="B71" s="84" t="s">
        <v>449</v>
      </c>
      <c r="C71" s="480" t="s">
        <v>766</v>
      </c>
      <c r="D71" s="481"/>
      <c r="E71" s="481"/>
      <c r="F71" s="482"/>
    </row>
    <row r="72" spans="1:6" ht="25.5" x14ac:dyDescent="0.2">
      <c r="A72" s="25">
        <v>16297</v>
      </c>
      <c r="B72" s="84" t="s">
        <v>450</v>
      </c>
      <c r="C72" s="480" t="s">
        <v>766</v>
      </c>
      <c r="D72" s="481"/>
      <c r="E72" s="481"/>
      <c r="F72" s="482"/>
    </row>
    <row r="73" spans="1:6" ht="25.5" x14ac:dyDescent="0.2">
      <c r="A73" s="25">
        <v>16302</v>
      </c>
      <c r="B73" s="84" t="s">
        <v>451</v>
      </c>
      <c r="C73" s="480" t="s">
        <v>766</v>
      </c>
      <c r="D73" s="481"/>
      <c r="E73" s="481"/>
      <c r="F73" s="482"/>
    </row>
    <row r="74" spans="1:6" ht="25.5" x14ac:dyDescent="0.2">
      <c r="A74" s="25">
        <v>16310</v>
      </c>
      <c r="B74" s="84" t="s">
        <v>452</v>
      </c>
      <c r="C74" s="480" t="s">
        <v>766</v>
      </c>
      <c r="D74" s="481"/>
      <c r="E74" s="481"/>
      <c r="F74" s="482"/>
    </row>
    <row r="75" spans="1:6" ht="25.5" x14ac:dyDescent="0.2">
      <c r="A75" s="25">
        <v>16328</v>
      </c>
      <c r="B75" s="84" t="s">
        <v>454</v>
      </c>
      <c r="C75" s="480" t="s">
        <v>766</v>
      </c>
      <c r="D75" s="481"/>
      <c r="E75" s="481"/>
      <c r="F75" s="482"/>
    </row>
    <row r="76" spans="1:6" ht="25.5" x14ac:dyDescent="0.2">
      <c r="A76" s="25">
        <v>16336</v>
      </c>
      <c r="B76" s="84" t="s">
        <v>453</v>
      </c>
      <c r="C76" s="480" t="s">
        <v>766</v>
      </c>
      <c r="D76" s="481"/>
      <c r="E76" s="481"/>
      <c r="F76" s="482"/>
    </row>
    <row r="77" spans="1:6" ht="25.5" x14ac:dyDescent="0.2">
      <c r="A77" s="25">
        <v>16344</v>
      </c>
      <c r="B77" s="84" t="s">
        <v>455</v>
      </c>
      <c r="C77" s="480" t="s">
        <v>766</v>
      </c>
      <c r="D77" s="481"/>
      <c r="E77" s="481"/>
      <c r="F77" s="482"/>
    </row>
    <row r="78" spans="1:6" ht="25.5" x14ac:dyDescent="0.2">
      <c r="A78" s="25">
        <v>16352</v>
      </c>
      <c r="B78" s="84" t="s">
        <v>456</v>
      </c>
      <c r="C78" s="480" t="s">
        <v>766</v>
      </c>
      <c r="D78" s="481"/>
      <c r="E78" s="481"/>
      <c r="F78" s="482"/>
    </row>
    <row r="79" spans="1:6" ht="25.5" x14ac:dyDescent="0.2">
      <c r="A79" s="25">
        <v>16360</v>
      </c>
      <c r="B79" s="84" t="s">
        <v>457</v>
      </c>
      <c r="C79" s="480" t="s">
        <v>766</v>
      </c>
      <c r="D79" s="481"/>
      <c r="E79" s="481"/>
      <c r="F79" s="482"/>
    </row>
    <row r="80" spans="1:6" x14ac:dyDescent="0.2">
      <c r="A80" s="27" t="s">
        <v>458</v>
      </c>
      <c r="B80" s="85" t="s">
        <v>435</v>
      </c>
      <c r="C80" s="487"/>
      <c r="D80" s="488"/>
      <c r="E80" s="488"/>
      <c r="F80" s="489"/>
    </row>
    <row r="81" spans="1:6" ht="25.5" x14ac:dyDescent="0.2">
      <c r="A81" s="25">
        <v>83236</v>
      </c>
      <c r="B81" s="84" t="s">
        <v>459</v>
      </c>
      <c r="C81" s="480" t="s">
        <v>766</v>
      </c>
      <c r="D81" s="481"/>
      <c r="E81" s="481"/>
      <c r="F81" s="482"/>
    </row>
    <row r="82" spans="1:6" x14ac:dyDescent="0.2">
      <c r="A82" s="25">
        <v>85597</v>
      </c>
      <c r="B82" s="84" t="s">
        <v>460</v>
      </c>
      <c r="C82" s="480" t="s">
        <v>766</v>
      </c>
      <c r="D82" s="481"/>
      <c r="E82" s="481"/>
      <c r="F82" s="482"/>
    </row>
    <row r="83" spans="1:6" ht="25.5" x14ac:dyDescent="0.2">
      <c r="A83" s="25">
        <v>85602</v>
      </c>
      <c r="B83" s="84" t="s">
        <v>461</v>
      </c>
      <c r="C83" s="480" t="s">
        <v>766</v>
      </c>
      <c r="D83" s="481"/>
      <c r="E83" s="481"/>
      <c r="F83" s="482"/>
    </row>
    <row r="84" spans="1:6" ht="25.5" x14ac:dyDescent="0.2">
      <c r="A84" s="25">
        <v>85610</v>
      </c>
      <c r="B84" s="84" t="s">
        <v>462</v>
      </c>
      <c r="C84" s="480" t="s">
        <v>766</v>
      </c>
      <c r="D84" s="481"/>
      <c r="E84" s="481"/>
      <c r="F84" s="482"/>
    </row>
    <row r="85" spans="1:6" ht="25.5" x14ac:dyDescent="0.2">
      <c r="A85" s="25">
        <v>85628</v>
      </c>
      <c r="B85" s="84" t="s">
        <v>463</v>
      </c>
      <c r="C85" s="480" t="s">
        <v>766</v>
      </c>
      <c r="D85" s="481"/>
      <c r="E85" s="481"/>
      <c r="F85" s="482"/>
    </row>
    <row r="86" spans="1:6" ht="25.5" x14ac:dyDescent="0.2">
      <c r="A86" s="25">
        <v>85636</v>
      </c>
      <c r="B86" s="84" t="s">
        <v>464</v>
      </c>
      <c r="C86" s="480" t="s">
        <v>766</v>
      </c>
      <c r="D86" s="481"/>
      <c r="E86" s="481"/>
      <c r="F86" s="482"/>
    </row>
    <row r="87" spans="1:6" ht="25.5" x14ac:dyDescent="0.2">
      <c r="A87" s="25">
        <v>85644</v>
      </c>
      <c r="B87" s="84" t="s">
        <v>465</v>
      </c>
      <c r="C87" s="480" t="s">
        <v>766</v>
      </c>
      <c r="D87" s="481"/>
      <c r="E87" s="481"/>
      <c r="F87" s="482"/>
    </row>
    <row r="88" spans="1:6" ht="25.5" x14ac:dyDescent="0.2">
      <c r="A88" s="25">
        <v>85652</v>
      </c>
      <c r="B88" s="84" t="s">
        <v>466</v>
      </c>
      <c r="C88" s="480" t="s">
        <v>766</v>
      </c>
      <c r="D88" s="481"/>
      <c r="E88" s="481"/>
      <c r="F88" s="482"/>
    </row>
    <row r="89" spans="1:6" ht="25.5" x14ac:dyDescent="0.2">
      <c r="A89" s="25">
        <v>85660</v>
      </c>
      <c r="B89" s="84" t="s">
        <v>467</v>
      </c>
      <c r="C89" s="480" t="s">
        <v>766</v>
      </c>
      <c r="D89" s="481"/>
      <c r="E89" s="481"/>
      <c r="F89" s="482"/>
    </row>
    <row r="90" spans="1:6" ht="25.5" x14ac:dyDescent="0.2">
      <c r="A90" s="25">
        <v>85678</v>
      </c>
      <c r="B90" s="84" t="s">
        <v>468</v>
      </c>
      <c r="C90" s="480" t="s">
        <v>766</v>
      </c>
      <c r="D90" s="481"/>
      <c r="E90" s="481"/>
      <c r="F90" s="482"/>
    </row>
    <row r="91" spans="1:6" x14ac:dyDescent="0.2">
      <c r="A91" s="25">
        <v>11116</v>
      </c>
      <c r="B91" s="84" t="s">
        <v>469</v>
      </c>
      <c r="C91" s="480" t="s">
        <v>766</v>
      </c>
      <c r="D91" s="481"/>
      <c r="E91" s="481"/>
      <c r="F91" s="482"/>
    </row>
    <row r="92" spans="1:6" x14ac:dyDescent="0.2">
      <c r="A92" s="25">
        <v>21145</v>
      </c>
      <c r="B92" s="84" t="s">
        <v>470</v>
      </c>
      <c r="C92" s="480" t="s">
        <v>766</v>
      </c>
      <c r="D92" s="481"/>
      <c r="E92" s="481"/>
      <c r="F92" s="482"/>
    </row>
    <row r="93" spans="1:6" x14ac:dyDescent="0.2">
      <c r="A93" s="25">
        <v>10958</v>
      </c>
      <c r="B93" s="84" t="s">
        <v>471</v>
      </c>
      <c r="C93" s="480" t="s">
        <v>766</v>
      </c>
      <c r="D93" s="481"/>
      <c r="E93" s="481"/>
      <c r="F93" s="482"/>
    </row>
    <row r="94" spans="1:6" x14ac:dyDescent="0.2">
      <c r="A94" s="25">
        <v>78011</v>
      </c>
      <c r="B94" s="84" t="s">
        <v>472</v>
      </c>
      <c r="C94" s="480" t="s">
        <v>766</v>
      </c>
      <c r="D94" s="481"/>
      <c r="E94" s="481"/>
      <c r="F94" s="482"/>
    </row>
    <row r="95" spans="1:6" ht="25.5" x14ac:dyDescent="0.2">
      <c r="A95" s="25">
        <v>78053</v>
      </c>
      <c r="B95" s="84" t="s">
        <v>473</v>
      </c>
      <c r="C95" s="480" t="s">
        <v>766</v>
      </c>
      <c r="D95" s="481"/>
      <c r="E95" s="481"/>
      <c r="F95" s="482"/>
    </row>
    <row r="96" spans="1:6" ht="25.5" x14ac:dyDescent="0.2">
      <c r="A96" s="25">
        <v>78079</v>
      </c>
      <c r="B96" s="84" t="s">
        <v>474</v>
      </c>
      <c r="C96" s="480" t="s">
        <v>766</v>
      </c>
      <c r="D96" s="481"/>
      <c r="E96" s="481"/>
      <c r="F96" s="482"/>
    </row>
    <row r="97" spans="1:6" x14ac:dyDescent="0.2">
      <c r="A97" s="25">
        <v>78095</v>
      </c>
      <c r="B97" s="84" t="s">
        <v>475</v>
      </c>
      <c r="C97" s="480" t="s">
        <v>766</v>
      </c>
      <c r="D97" s="481"/>
      <c r="E97" s="481"/>
      <c r="F97" s="482"/>
    </row>
    <row r="98" spans="1:6" x14ac:dyDescent="0.2">
      <c r="A98" s="25">
        <v>78100</v>
      </c>
      <c r="B98" s="84" t="s">
        <v>476</v>
      </c>
      <c r="C98" s="480" t="s">
        <v>766</v>
      </c>
      <c r="D98" s="481"/>
      <c r="E98" s="481"/>
      <c r="F98" s="482"/>
    </row>
    <row r="99" spans="1:6" x14ac:dyDescent="0.2">
      <c r="A99" s="25">
        <v>78118</v>
      </c>
      <c r="B99" s="84" t="s">
        <v>477</v>
      </c>
      <c r="C99" s="480" t="s">
        <v>766</v>
      </c>
      <c r="D99" s="481"/>
      <c r="E99" s="481"/>
      <c r="F99" s="482"/>
    </row>
    <row r="100" spans="1:6" ht="25.5" x14ac:dyDescent="0.2">
      <c r="A100" s="25">
        <v>78126</v>
      </c>
      <c r="B100" s="84" t="s">
        <v>478</v>
      </c>
      <c r="C100" s="480" t="s">
        <v>766</v>
      </c>
      <c r="D100" s="481"/>
      <c r="E100" s="481"/>
      <c r="F100" s="482"/>
    </row>
    <row r="101" spans="1:6" ht="25.5" x14ac:dyDescent="0.2">
      <c r="A101" s="25">
        <v>78134</v>
      </c>
      <c r="B101" s="84" t="s">
        <v>479</v>
      </c>
      <c r="C101" s="480" t="s">
        <v>766</v>
      </c>
      <c r="D101" s="481"/>
      <c r="E101" s="481"/>
      <c r="F101" s="482"/>
    </row>
    <row r="102" spans="1:6" ht="25.5" x14ac:dyDescent="0.2">
      <c r="A102" s="25">
        <v>78231</v>
      </c>
      <c r="B102" s="84" t="s">
        <v>480</v>
      </c>
      <c r="C102" s="480" t="s">
        <v>766</v>
      </c>
      <c r="D102" s="481"/>
      <c r="E102" s="481"/>
      <c r="F102" s="482"/>
    </row>
    <row r="103" spans="1:6" x14ac:dyDescent="0.2">
      <c r="A103" s="25">
        <v>78249</v>
      </c>
      <c r="B103" s="84" t="s">
        <v>481</v>
      </c>
      <c r="C103" s="480" t="s">
        <v>766</v>
      </c>
      <c r="D103" s="481"/>
      <c r="E103" s="481"/>
      <c r="F103" s="482"/>
    </row>
    <row r="104" spans="1:6" ht="25.5" x14ac:dyDescent="0.2">
      <c r="A104" s="25">
        <v>78257</v>
      </c>
      <c r="B104" s="84" t="s">
        <v>483</v>
      </c>
      <c r="C104" s="480" t="s">
        <v>766</v>
      </c>
      <c r="D104" s="481"/>
      <c r="E104" s="481"/>
      <c r="F104" s="482"/>
    </row>
    <row r="105" spans="1:6" ht="25.5" x14ac:dyDescent="0.2">
      <c r="A105" s="25">
        <v>78265</v>
      </c>
      <c r="B105" s="84" t="s">
        <v>482</v>
      </c>
      <c r="C105" s="480" t="s">
        <v>766</v>
      </c>
      <c r="D105" s="481"/>
      <c r="E105" s="481"/>
      <c r="F105" s="482"/>
    </row>
    <row r="106" spans="1:6" ht="25.5" x14ac:dyDescent="0.2">
      <c r="A106" s="25">
        <v>78299</v>
      </c>
      <c r="B106" s="84" t="s">
        <v>484</v>
      </c>
      <c r="C106" s="480" t="s">
        <v>766</v>
      </c>
      <c r="D106" s="481"/>
      <c r="E106" s="481"/>
      <c r="F106" s="482"/>
    </row>
    <row r="107" spans="1:6" ht="25.5" x14ac:dyDescent="0.2">
      <c r="A107" s="25">
        <v>78312</v>
      </c>
      <c r="B107" s="84" t="s">
        <v>485</v>
      </c>
      <c r="C107" s="480" t="s">
        <v>766</v>
      </c>
      <c r="D107" s="481"/>
      <c r="E107" s="481"/>
      <c r="F107" s="482"/>
    </row>
    <row r="108" spans="1:6" ht="25.5" x14ac:dyDescent="0.2">
      <c r="A108" s="25">
        <v>78320</v>
      </c>
      <c r="B108" s="84" t="s">
        <v>538</v>
      </c>
      <c r="C108" s="480" t="s">
        <v>766</v>
      </c>
      <c r="D108" s="481"/>
      <c r="E108" s="481"/>
      <c r="F108" s="482"/>
    </row>
    <row r="109" spans="1:6" x14ac:dyDescent="0.2">
      <c r="A109" s="25"/>
      <c r="B109" s="84" t="s">
        <v>539</v>
      </c>
      <c r="C109" s="480" t="s">
        <v>766</v>
      </c>
      <c r="D109" s="481"/>
      <c r="E109" s="481"/>
      <c r="F109" s="482"/>
    </row>
    <row r="110" spans="1:6" x14ac:dyDescent="0.2">
      <c r="A110" s="25">
        <v>78370</v>
      </c>
      <c r="B110" s="84" t="s">
        <v>486</v>
      </c>
      <c r="C110" s="480" t="s">
        <v>766</v>
      </c>
      <c r="D110" s="481"/>
      <c r="E110" s="481"/>
      <c r="F110" s="482"/>
    </row>
    <row r="111" spans="1:6" ht="25.5" x14ac:dyDescent="0.2">
      <c r="A111" s="25">
        <v>78388</v>
      </c>
      <c r="B111" s="84" t="s">
        <v>487</v>
      </c>
      <c r="C111" s="480" t="s">
        <v>766</v>
      </c>
      <c r="D111" s="481"/>
      <c r="E111" s="481"/>
      <c r="F111" s="482"/>
    </row>
    <row r="112" spans="1:6" ht="25.5" x14ac:dyDescent="0.2">
      <c r="A112" s="25">
        <v>84135</v>
      </c>
      <c r="B112" s="84" t="s">
        <v>488</v>
      </c>
      <c r="C112" s="480" t="s">
        <v>766</v>
      </c>
      <c r="D112" s="481"/>
      <c r="E112" s="481"/>
      <c r="F112" s="482"/>
    </row>
    <row r="113" spans="1:6" ht="25.5" x14ac:dyDescent="0.2">
      <c r="A113" s="25">
        <v>78809</v>
      </c>
      <c r="B113" s="84" t="s">
        <v>489</v>
      </c>
      <c r="C113" s="480" t="s">
        <v>766</v>
      </c>
      <c r="D113" s="481"/>
      <c r="E113" s="481"/>
      <c r="F113" s="482"/>
    </row>
    <row r="114" spans="1:6" x14ac:dyDescent="0.2">
      <c r="A114" s="25">
        <v>78859</v>
      </c>
      <c r="B114" s="84" t="s">
        <v>490</v>
      </c>
      <c r="C114" s="480" t="s">
        <v>766</v>
      </c>
      <c r="D114" s="481"/>
      <c r="E114" s="481"/>
      <c r="F114" s="482"/>
    </row>
    <row r="115" spans="1:6" ht="25.5" x14ac:dyDescent="0.2">
      <c r="A115" s="25">
        <v>78867</v>
      </c>
      <c r="B115" s="84" t="s">
        <v>491</v>
      </c>
      <c r="C115" s="480" t="s">
        <v>766</v>
      </c>
      <c r="D115" s="481"/>
      <c r="E115" s="481"/>
      <c r="F115" s="482"/>
    </row>
    <row r="116" spans="1:6" ht="25.5" x14ac:dyDescent="0.2">
      <c r="A116" s="25">
        <v>78883</v>
      </c>
      <c r="B116" s="84" t="s">
        <v>492</v>
      </c>
      <c r="C116" s="480" t="s">
        <v>766</v>
      </c>
      <c r="D116" s="481"/>
      <c r="E116" s="481"/>
      <c r="F116" s="482"/>
    </row>
    <row r="117" spans="1:6" ht="25.5" x14ac:dyDescent="0.2">
      <c r="A117" s="25">
        <v>79033</v>
      </c>
      <c r="B117" s="84" t="s">
        <v>493</v>
      </c>
      <c r="C117" s="480" t="s">
        <v>766</v>
      </c>
      <c r="D117" s="481"/>
      <c r="E117" s="481"/>
      <c r="F117" s="482"/>
    </row>
    <row r="118" spans="1:6" ht="25.5" x14ac:dyDescent="0.2">
      <c r="A118" s="25">
        <v>79211</v>
      </c>
      <c r="B118" s="84" t="s">
        <v>494</v>
      </c>
      <c r="C118" s="480" t="s">
        <v>766</v>
      </c>
      <c r="D118" s="481"/>
      <c r="E118" s="481"/>
      <c r="F118" s="482"/>
    </row>
    <row r="119" spans="1:6" x14ac:dyDescent="0.2">
      <c r="A119" s="25">
        <v>79279</v>
      </c>
      <c r="B119" s="84" t="s">
        <v>495</v>
      </c>
      <c r="C119" s="480" t="s">
        <v>766</v>
      </c>
      <c r="D119" s="481"/>
      <c r="E119" s="481"/>
      <c r="F119" s="482"/>
    </row>
    <row r="120" spans="1:6" ht="25.5" x14ac:dyDescent="0.2">
      <c r="A120" s="25">
        <v>79287</v>
      </c>
      <c r="B120" s="84" t="s">
        <v>496</v>
      </c>
      <c r="C120" s="480" t="s">
        <v>766</v>
      </c>
      <c r="D120" s="481"/>
      <c r="E120" s="481"/>
      <c r="F120" s="482"/>
    </row>
    <row r="121" spans="1:6" ht="25.5" x14ac:dyDescent="0.2">
      <c r="A121" s="25">
        <v>79499</v>
      </c>
      <c r="B121" s="84" t="s">
        <v>497</v>
      </c>
      <c r="C121" s="480" t="s">
        <v>766</v>
      </c>
      <c r="D121" s="481"/>
      <c r="E121" s="481"/>
      <c r="F121" s="482"/>
    </row>
    <row r="122" spans="1:6" ht="25.5" x14ac:dyDescent="0.2">
      <c r="A122" s="25">
        <v>79732</v>
      </c>
      <c r="B122" s="84" t="s">
        <v>498</v>
      </c>
      <c r="C122" s="480" t="s">
        <v>766</v>
      </c>
      <c r="D122" s="481"/>
      <c r="E122" s="481"/>
      <c r="F122" s="482"/>
    </row>
    <row r="123" spans="1:6" x14ac:dyDescent="0.2">
      <c r="A123" s="25">
        <v>79790</v>
      </c>
      <c r="B123" s="84" t="s">
        <v>544</v>
      </c>
      <c r="C123" s="480" t="s">
        <v>766</v>
      </c>
      <c r="D123" s="481"/>
      <c r="E123" s="481"/>
      <c r="F123" s="482"/>
    </row>
    <row r="124" spans="1:6" x14ac:dyDescent="0.2">
      <c r="A124" s="25"/>
      <c r="B124" s="84" t="s">
        <v>545</v>
      </c>
      <c r="C124" s="480" t="s">
        <v>766</v>
      </c>
      <c r="D124" s="481"/>
      <c r="E124" s="481"/>
      <c r="F124" s="482"/>
    </row>
    <row r="125" spans="1:6" ht="25.5" x14ac:dyDescent="0.2">
      <c r="A125" s="25">
        <v>79805</v>
      </c>
      <c r="B125" s="84" t="s">
        <v>499</v>
      </c>
      <c r="C125" s="480" t="s">
        <v>766</v>
      </c>
      <c r="D125" s="481"/>
      <c r="E125" s="481"/>
      <c r="F125" s="482"/>
    </row>
    <row r="126" spans="1:6" x14ac:dyDescent="0.2">
      <c r="A126" s="25">
        <v>79839</v>
      </c>
      <c r="B126" s="84" t="s">
        <v>500</v>
      </c>
      <c r="C126" s="480" t="s">
        <v>766</v>
      </c>
      <c r="D126" s="481"/>
      <c r="E126" s="481"/>
      <c r="F126" s="482"/>
    </row>
    <row r="127" spans="1:6" x14ac:dyDescent="0.2">
      <c r="A127" s="25">
        <v>79902</v>
      </c>
      <c r="B127" s="84" t="s">
        <v>501</v>
      </c>
      <c r="C127" s="480" t="s">
        <v>766</v>
      </c>
      <c r="D127" s="481"/>
      <c r="E127" s="481"/>
      <c r="F127" s="482"/>
    </row>
    <row r="128" spans="1:6" ht="25.5" x14ac:dyDescent="0.2">
      <c r="A128" s="25">
        <v>19936</v>
      </c>
      <c r="B128" s="84" t="s">
        <v>533</v>
      </c>
      <c r="C128" s="480" t="s">
        <v>766</v>
      </c>
      <c r="D128" s="481"/>
      <c r="E128" s="481"/>
      <c r="F128" s="482"/>
    </row>
    <row r="129" spans="1:6" x14ac:dyDescent="0.2">
      <c r="A129" s="25">
        <v>80440</v>
      </c>
      <c r="B129" s="84" t="s">
        <v>546</v>
      </c>
      <c r="C129" s="480" t="s">
        <v>766</v>
      </c>
      <c r="D129" s="481"/>
      <c r="E129" s="481"/>
      <c r="F129" s="482"/>
    </row>
    <row r="130" spans="1:6" x14ac:dyDescent="0.2">
      <c r="A130" s="25"/>
      <c r="B130" s="84" t="s">
        <v>547</v>
      </c>
      <c r="C130" s="480" t="s">
        <v>766</v>
      </c>
      <c r="D130" s="481"/>
      <c r="E130" s="481"/>
      <c r="F130" s="482"/>
    </row>
    <row r="131" spans="1:6" ht="25.5" x14ac:dyDescent="0.2">
      <c r="A131" s="25">
        <v>80547</v>
      </c>
      <c r="B131" s="84" t="s">
        <v>502</v>
      </c>
      <c r="C131" s="480" t="s">
        <v>766</v>
      </c>
      <c r="D131" s="481"/>
      <c r="E131" s="481"/>
      <c r="F131" s="482"/>
    </row>
    <row r="132" spans="1:6" ht="25.5" x14ac:dyDescent="0.2">
      <c r="A132" s="25">
        <v>80725</v>
      </c>
      <c r="B132" s="84" t="s">
        <v>503</v>
      </c>
      <c r="C132" s="480" t="s">
        <v>766</v>
      </c>
      <c r="D132" s="481"/>
      <c r="E132" s="481"/>
      <c r="F132" s="482"/>
    </row>
    <row r="133" spans="1:6" ht="25.5" x14ac:dyDescent="0.2">
      <c r="A133" s="25">
        <v>80775</v>
      </c>
      <c r="B133" s="84" t="s">
        <v>504</v>
      </c>
      <c r="C133" s="480" t="s">
        <v>766</v>
      </c>
      <c r="D133" s="481"/>
      <c r="E133" s="481"/>
      <c r="F133" s="482"/>
    </row>
    <row r="134" spans="1:6" ht="25.5" x14ac:dyDescent="0.2">
      <c r="A134" s="25">
        <v>80945</v>
      </c>
      <c r="B134" s="84" t="s">
        <v>505</v>
      </c>
      <c r="C134" s="480" t="s">
        <v>766</v>
      </c>
      <c r="D134" s="481"/>
      <c r="E134" s="481"/>
      <c r="F134" s="482"/>
    </row>
    <row r="135" spans="1:6" ht="25.5" x14ac:dyDescent="0.2">
      <c r="A135" s="25">
        <v>81072</v>
      </c>
      <c r="B135" s="84" t="s">
        <v>506</v>
      </c>
      <c r="C135" s="480" t="s">
        <v>766</v>
      </c>
      <c r="D135" s="481"/>
      <c r="E135" s="481"/>
      <c r="F135" s="482"/>
    </row>
    <row r="136" spans="1:6" x14ac:dyDescent="0.2">
      <c r="A136" s="25">
        <v>81103</v>
      </c>
      <c r="B136" s="84" t="s">
        <v>548</v>
      </c>
      <c r="C136" s="480" t="s">
        <v>766</v>
      </c>
      <c r="D136" s="481"/>
      <c r="E136" s="481"/>
      <c r="F136" s="482"/>
    </row>
    <row r="137" spans="1:6" x14ac:dyDescent="0.2">
      <c r="A137" s="25"/>
      <c r="B137" s="84" t="s">
        <v>549</v>
      </c>
      <c r="C137" s="480" t="s">
        <v>766</v>
      </c>
      <c r="D137" s="481"/>
      <c r="E137" s="481"/>
      <c r="F137" s="482"/>
    </row>
    <row r="138" spans="1:6" ht="25.5" x14ac:dyDescent="0.2">
      <c r="A138" s="25">
        <v>81111</v>
      </c>
      <c r="B138" s="84" t="s">
        <v>507</v>
      </c>
      <c r="C138" s="480" t="s">
        <v>766</v>
      </c>
      <c r="D138" s="481"/>
      <c r="E138" s="481"/>
      <c r="F138" s="482"/>
    </row>
    <row r="139" spans="1:6" ht="25.5" x14ac:dyDescent="0.2">
      <c r="A139" s="25">
        <v>81179</v>
      </c>
      <c r="B139" s="84" t="s">
        <v>508</v>
      </c>
      <c r="C139" s="480" t="s">
        <v>766</v>
      </c>
      <c r="D139" s="481"/>
      <c r="E139" s="481"/>
      <c r="F139" s="482"/>
    </row>
    <row r="140" spans="1:6" x14ac:dyDescent="0.2">
      <c r="A140" s="25">
        <v>81488</v>
      </c>
      <c r="B140" s="84" t="s">
        <v>509</v>
      </c>
      <c r="C140" s="480" t="s">
        <v>766</v>
      </c>
      <c r="D140" s="481"/>
      <c r="E140" s="481"/>
      <c r="F140" s="482"/>
    </row>
    <row r="141" spans="1:6" ht="25.5" x14ac:dyDescent="0.2">
      <c r="A141" s="25">
        <v>81527</v>
      </c>
      <c r="B141" s="84" t="s">
        <v>532</v>
      </c>
      <c r="C141" s="480" t="s">
        <v>766</v>
      </c>
      <c r="D141" s="481"/>
      <c r="E141" s="481"/>
      <c r="F141" s="482"/>
    </row>
    <row r="142" spans="1:6" ht="25.5" x14ac:dyDescent="0.2">
      <c r="A142" s="25">
        <v>81577</v>
      </c>
      <c r="B142" s="84" t="s">
        <v>510</v>
      </c>
      <c r="C142" s="480" t="s">
        <v>766</v>
      </c>
      <c r="D142" s="481"/>
      <c r="E142" s="481"/>
      <c r="F142" s="482"/>
    </row>
    <row r="143" spans="1:6" x14ac:dyDescent="0.2">
      <c r="A143" s="25">
        <v>81585</v>
      </c>
      <c r="B143" s="84" t="s">
        <v>511</v>
      </c>
      <c r="C143" s="480" t="s">
        <v>766</v>
      </c>
      <c r="D143" s="481"/>
      <c r="E143" s="481"/>
      <c r="F143" s="482"/>
    </row>
    <row r="144" spans="1:6" ht="25.5" x14ac:dyDescent="0.2">
      <c r="A144" s="25">
        <v>81640</v>
      </c>
      <c r="B144" s="84" t="s">
        <v>512</v>
      </c>
      <c r="C144" s="480" t="s">
        <v>766</v>
      </c>
      <c r="D144" s="481"/>
      <c r="E144" s="481"/>
      <c r="F144" s="482"/>
    </row>
    <row r="145" spans="1:6" ht="25.5" x14ac:dyDescent="0.2">
      <c r="A145" s="25">
        <v>81658</v>
      </c>
      <c r="B145" s="84" t="s">
        <v>513</v>
      </c>
      <c r="C145" s="480" t="s">
        <v>766</v>
      </c>
      <c r="D145" s="481"/>
      <c r="E145" s="481"/>
      <c r="F145" s="482"/>
    </row>
    <row r="146" spans="1:6" ht="25.5" x14ac:dyDescent="0.2">
      <c r="A146" s="25">
        <v>81721</v>
      </c>
      <c r="B146" s="84" t="s">
        <v>514</v>
      </c>
      <c r="C146" s="480" t="s">
        <v>766</v>
      </c>
      <c r="D146" s="481"/>
      <c r="E146" s="481"/>
      <c r="F146" s="482"/>
    </row>
    <row r="147" spans="1:6" ht="25.5" x14ac:dyDescent="0.2">
      <c r="A147" s="25">
        <v>82214</v>
      </c>
      <c r="B147" s="84" t="s">
        <v>536</v>
      </c>
      <c r="C147" s="480" t="s">
        <v>766</v>
      </c>
      <c r="D147" s="481"/>
      <c r="E147" s="481"/>
      <c r="F147" s="482"/>
    </row>
    <row r="148" spans="1:6" x14ac:dyDescent="0.2">
      <c r="A148" s="25"/>
      <c r="B148" s="84" t="s">
        <v>537</v>
      </c>
      <c r="C148" s="480" t="s">
        <v>766</v>
      </c>
      <c r="D148" s="481"/>
      <c r="E148" s="481"/>
      <c r="F148" s="482"/>
    </row>
    <row r="149" spans="1:6" ht="25.5" x14ac:dyDescent="0.2">
      <c r="A149" s="25">
        <v>82379</v>
      </c>
      <c r="B149" s="84" t="s">
        <v>515</v>
      </c>
      <c r="C149" s="480" t="s">
        <v>766</v>
      </c>
      <c r="D149" s="481"/>
      <c r="E149" s="481"/>
      <c r="F149" s="482"/>
    </row>
    <row r="150" spans="1:6" ht="25.5" x14ac:dyDescent="0.2">
      <c r="A150" s="25">
        <v>82468</v>
      </c>
      <c r="B150" s="84" t="s">
        <v>516</v>
      </c>
      <c r="C150" s="480" t="s">
        <v>766</v>
      </c>
      <c r="D150" s="481"/>
      <c r="E150" s="481"/>
      <c r="F150" s="482"/>
    </row>
    <row r="151" spans="1:6" x14ac:dyDescent="0.2">
      <c r="A151" s="25">
        <v>78930</v>
      </c>
      <c r="B151" s="84" t="s">
        <v>517</v>
      </c>
      <c r="C151" s="480" t="s">
        <v>766</v>
      </c>
      <c r="D151" s="481"/>
      <c r="E151" s="481"/>
      <c r="F151" s="482"/>
    </row>
    <row r="152" spans="1:6" ht="25.5" x14ac:dyDescent="0.2">
      <c r="A152" s="25">
        <v>78948</v>
      </c>
      <c r="B152" s="84" t="s">
        <v>518</v>
      </c>
      <c r="C152" s="480" t="s">
        <v>766</v>
      </c>
      <c r="D152" s="481"/>
      <c r="E152" s="481"/>
      <c r="F152" s="482"/>
    </row>
    <row r="153" spans="1:6" ht="25.5" x14ac:dyDescent="0.2">
      <c r="A153" s="25">
        <v>79059</v>
      </c>
      <c r="B153" s="84" t="s">
        <v>534</v>
      </c>
      <c r="C153" s="480" t="s">
        <v>766</v>
      </c>
      <c r="D153" s="481"/>
      <c r="E153" s="481"/>
      <c r="F153" s="482"/>
    </row>
    <row r="154" spans="1:6" x14ac:dyDescent="0.2">
      <c r="A154" s="25"/>
      <c r="B154" s="84" t="s">
        <v>535</v>
      </c>
      <c r="C154" s="480" t="s">
        <v>766</v>
      </c>
      <c r="D154" s="481"/>
      <c r="E154" s="481"/>
      <c r="F154" s="482"/>
    </row>
    <row r="155" spans="1:6" x14ac:dyDescent="0.2">
      <c r="A155" s="25">
        <v>81739</v>
      </c>
      <c r="B155" s="84" t="s">
        <v>519</v>
      </c>
      <c r="C155" s="480" t="s">
        <v>766</v>
      </c>
      <c r="D155" s="481"/>
      <c r="E155" s="481"/>
      <c r="F155" s="482"/>
    </row>
    <row r="156" spans="1:6" x14ac:dyDescent="0.2">
      <c r="A156" s="25">
        <v>85937</v>
      </c>
      <c r="B156" s="84" t="s">
        <v>520</v>
      </c>
      <c r="C156" s="480" t="s">
        <v>766</v>
      </c>
      <c r="D156" s="481"/>
      <c r="E156" s="481"/>
      <c r="F156" s="482"/>
    </row>
    <row r="157" spans="1:6" ht="25.5" x14ac:dyDescent="0.2">
      <c r="A157" s="25">
        <v>82955</v>
      </c>
      <c r="B157" s="84" t="s">
        <v>521</v>
      </c>
      <c r="C157" s="480" t="s">
        <v>766</v>
      </c>
      <c r="D157" s="481"/>
      <c r="E157" s="481"/>
      <c r="F157" s="482"/>
    </row>
    <row r="158" spans="1:6" ht="25.5" x14ac:dyDescent="0.2">
      <c r="A158" s="25">
        <v>83333</v>
      </c>
      <c r="B158" s="84" t="s">
        <v>522</v>
      </c>
      <c r="C158" s="480" t="s">
        <v>766</v>
      </c>
      <c r="D158" s="481"/>
      <c r="E158" s="481"/>
      <c r="F158" s="482"/>
    </row>
    <row r="159" spans="1:6" x14ac:dyDescent="0.2">
      <c r="A159" s="25">
        <v>83595</v>
      </c>
      <c r="B159" s="84" t="s">
        <v>523</v>
      </c>
      <c r="C159" s="480" t="s">
        <v>766</v>
      </c>
      <c r="D159" s="481"/>
      <c r="E159" s="481"/>
      <c r="F159" s="482"/>
    </row>
    <row r="160" spans="1:6" ht="25.5" x14ac:dyDescent="0.2">
      <c r="A160" s="25">
        <v>83626</v>
      </c>
      <c r="B160" s="84" t="s">
        <v>524</v>
      </c>
      <c r="C160" s="480" t="s">
        <v>766</v>
      </c>
      <c r="D160" s="481"/>
      <c r="E160" s="481"/>
      <c r="F160" s="482"/>
    </row>
    <row r="161" spans="1:6" ht="25.5" x14ac:dyDescent="0.2">
      <c r="A161" s="25">
        <v>83676</v>
      </c>
      <c r="B161" s="84" t="s">
        <v>531</v>
      </c>
      <c r="C161" s="480" t="s">
        <v>766</v>
      </c>
      <c r="D161" s="481"/>
      <c r="E161" s="481"/>
      <c r="F161" s="482"/>
    </row>
    <row r="162" spans="1:6" x14ac:dyDescent="0.2">
      <c r="A162" s="25">
        <v>83838</v>
      </c>
      <c r="B162" s="84" t="s">
        <v>525</v>
      </c>
      <c r="C162" s="480" t="s">
        <v>766</v>
      </c>
      <c r="D162" s="481"/>
      <c r="E162" s="481"/>
      <c r="F162" s="482"/>
    </row>
    <row r="163" spans="1:6" x14ac:dyDescent="0.2">
      <c r="A163" s="25">
        <v>81153</v>
      </c>
      <c r="B163" s="84" t="s">
        <v>526</v>
      </c>
      <c r="C163" s="480" t="s">
        <v>766</v>
      </c>
      <c r="D163" s="481"/>
      <c r="E163" s="481"/>
      <c r="F163" s="482"/>
    </row>
    <row r="164" spans="1:6" ht="25.5" x14ac:dyDescent="0.2">
      <c r="A164" s="25">
        <v>81111</v>
      </c>
      <c r="B164" s="84" t="s">
        <v>527</v>
      </c>
      <c r="C164" s="480" t="s">
        <v>766</v>
      </c>
      <c r="D164" s="481"/>
      <c r="E164" s="481"/>
      <c r="F164" s="482"/>
    </row>
    <row r="165" spans="1:6" ht="25.5" x14ac:dyDescent="0.2">
      <c r="A165" s="25">
        <v>85571</v>
      </c>
      <c r="B165" s="84" t="s">
        <v>528</v>
      </c>
      <c r="C165" s="480" t="s">
        <v>766</v>
      </c>
      <c r="D165" s="481"/>
      <c r="E165" s="481"/>
      <c r="F165" s="482"/>
    </row>
    <row r="166" spans="1:6" ht="25.5" x14ac:dyDescent="0.2">
      <c r="A166" s="25">
        <v>82565</v>
      </c>
      <c r="B166" s="84" t="s">
        <v>529</v>
      </c>
      <c r="C166" s="480" t="s">
        <v>766</v>
      </c>
      <c r="D166" s="481"/>
      <c r="E166" s="481"/>
      <c r="F166" s="482"/>
    </row>
    <row r="167" spans="1:6" ht="26.25" thickBot="1" x14ac:dyDescent="0.25">
      <c r="A167" s="28">
        <v>80686</v>
      </c>
      <c r="B167" s="86" t="s">
        <v>530</v>
      </c>
      <c r="C167" s="480" t="s">
        <v>766</v>
      </c>
      <c r="D167" s="481"/>
      <c r="E167" s="481"/>
      <c r="F167" s="482"/>
    </row>
    <row r="169" spans="1:6" x14ac:dyDescent="0.2">
      <c r="B169" s="30" t="s">
        <v>576</v>
      </c>
      <c r="C169" s="30"/>
      <c r="D169" s="30"/>
      <c r="E169" s="30"/>
      <c r="F169" s="30"/>
    </row>
    <row r="173" spans="1:6" x14ac:dyDescent="0.2">
      <c r="B173" s="22" t="s">
        <v>550</v>
      </c>
      <c r="C173" s="22"/>
      <c r="D173" s="22"/>
      <c r="E173" s="22"/>
      <c r="F173" s="22"/>
    </row>
    <row r="176" spans="1:6" x14ac:dyDescent="0.2">
      <c r="B176" s="22" t="s">
        <v>737</v>
      </c>
      <c r="C176" s="22"/>
      <c r="D176" s="22"/>
      <c r="E176" s="22"/>
      <c r="F176" s="22"/>
    </row>
    <row r="177" spans="2:6" x14ac:dyDescent="0.2">
      <c r="B177" s="22" t="s">
        <v>609</v>
      </c>
      <c r="C177" s="22"/>
      <c r="D177" s="22"/>
      <c r="E177" s="22"/>
      <c r="F177" s="22"/>
    </row>
  </sheetData>
  <mergeCells count="169">
    <mergeCell ref="C161:F161"/>
    <mergeCell ref="C162:F162"/>
    <mergeCell ref="C163:F163"/>
    <mergeCell ref="C164:F164"/>
    <mergeCell ref="C165:F165"/>
    <mergeCell ref="C166:F166"/>
    <mergeCell ref="C167:F167"/>
    <mergeCell ref="C2:C3"/>
    <mergeCell ref="D2:D3"/>
    <mergeCell ref="E2:E3"/>
    <mergeCell ref="F2:F3"/>
    <mergeCell ref="C23:F23"/>
    <mergeCell ref="C24:F24"/>
    <mergeCell ref="C30:F30"/>
    <mergeCell ref="C31:F31"/>
    <mergeCell ref="C32:F32"/>
    <mergeCell ref="C33:F33"/>
    <mergeCell ref="C42:F42"/>
    <mergeCell ref="C43:F43"/>
    <mergeCell ref="C44:F44"/>
    <mergeCell ref="C57:F57"/>
    <mergeCell ref="C67:F67"/>
    <mergeCell ref="C80:F80"/>
    <mergeCell ref="C153:F153"/>
    <mergeCell ref="C154:F154"/>
    <mergeCell ref="C155:F155"/>
    <mergeCell ref="C156:F156"/>
    <mergeCell ref="C157:F157"/>
    <mergeCell ref="C158:F158"/>
    <mergeCell ref="C159:F159"/>
    <mergeCell ref="C160:F160"/>
    <mergeCell ref="C144:F144"/>
    <mergeCell ref="C145:F145"/>
    <mergeCell ref="C146:F146"/>
    <mergeCell ref="C147:F147"/>
    <mergeCell ref="C148:F148"/>
    <mergeCell ref="C149:F149"/>
    <mergeCell ref="C150:F150"/>
    <mergeCell ref="C151:F151"/>
    <mergeCell ref="C152:F152"/>
    <mergeCell ref="C135:F135"/>
    <mergeCell ref="C136:F136"/>
    <mergeCell ref="C137:F137"/>
    <mergeCell ref="C138:F138"/>
    <mergeCell ref="C139:F139"/>
    <mergeCell ref="C140:F140"/>
    <mergeCell ref="C141:F141"/>
    <mergeCell ref="C142:F142"/>
    <mergeCell ref="C143:F143"/>
    <mergeCell ref="C126:F126"/>
    <mergeCell ref="C127:F127"/>
    <mergeCell ref="C128:F128"/>
    <mergeCell ref="C129:F129"/>
    <mergeCell ref="C130:F130"/>
    <mergeCell ref="C131:F131"/>
    <mergeCell ref="C132:F132"/>
    <mergeCell ref="C133:F133"/>
    <mergeCell ref="C134:F134"/>
    <mergeCell ref="C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61:F61"/>
    <mergeCell ref="C62:F62"/>
    <mergeCell ref="C63:F63"/>
    <mergeCell ref="C64:F64"/>
    <mergeCell ref="C65:F65"/>
    <mergeCell ref="C66:F66"/>
    <mergeCell ref="C68:F68"/>
    <mergeCell ref="C69:F69"/>
    <mergeCell ref="C70:F70"/>
    <mergeCell ref="C51:F51"/>
    <mergeCell ref="C52:F52"/>
    <mergeCell ref="C53:F53"/>
    <mergeCell ref="C54:F54"/>
    <mergeCell ref="C55:F55"/>
    <mergeCell ref="C56:F56"/>
    <mergeCell ref="C58:F58"/>
    <mergeCell ref="C59:F59"/>
    <mergeCell ref="C60:F60"/>
    <mergeCell ref="C39:F39"/>
    <mergeCell ref="C40:F40"/>
    <mergeCell ref="C41:F41"/>
    <mergeCell ref="C45:F45"/>
    <mergeCell ref="C46:F46"/>
    <mergeCell ref="C47:F47"/>
    <mergeCell ref="C48:F48"/>
    <mergeCell ref="C49:F49"/>
    <mergeCell ref="C50:F50"/>
    <mergeCell ref="C26:F26"/>
    <mergeCell ref="C27:F27"/>
    <mergeCell ref="C28:F28"/>
    <mergeCell ref="C29:F29"/>
    <mergeCell ref="C34:F34"/>
    <mergeCell ref="C35:F35"/>
    <mergeCell ref="C36:F36"/>
    <mergeCell ref="C37:F37"/>
    <mergeCell ref="C38:F38"/>
    <mergeCell ref="C15:F15"/>
    <mergeCell ref="C16:F16"/>
    <mergeCell ref="C17:F17"/>
    <mergeCell ref="C18:F18"/>
    <mergeCell ref="C19:F19"/>
    <mergeCell ref="C20:F20"/>
    <mergeCell ref="C21:F21"/>
    <mergeCell ref="C22:F22"/>
    <mergeCell ref="C25:F25"/>
    <mergeCell ref="C12:F12"/>
    <mergeCell ref="C13:F13"/>
    <mergeCell ref="C14:F14"/>
    <mergeCell ref="A2:A3"/>
    <mergeCell ref="B2:B3"/>
    <mergeCell ref="C5:F5"/>
    <mergeCell ref="C6:F6"/>
    <mergeCell ref="C7:F7"/>
    <mergeCell ref="C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&amp;C&amp;A</oddHeader>
    <oddFooter>&amp;CPage &amp;P of &amp;N</oddFooter>
    <evenFooter>&amp;C2</evenFooter>
    <firstFooter>&amp;C1</firstFooter>
  </headerFooter>
  <rowBreaks count="2" manualBreakCount="2">
    <brk id="42" max="16383" man="1"/>
    <brk id="132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7"/>
  <sheetViews>
    <sheetView view="pageBreakPreview" zoomScale="60" zoomScaleNormal="100" workbookViewId="0">
      <selection activeCell="C10" sqref="C10:F10"/>
    </sheetView>
  </sheetViews>
  <sheetFormatPr defaultColWidth="9" defaultRowHeight="12.75" x14ac:dyDescent="0.2"/>
  <cols>
    <col min="1" max="1" width="8.85546875" style="1" customWidth="1"/>
    <col min="2" max="2" width="60.140625" style="1" customWidth="1"/>
    <col min="3" max="3" width="22.42578125" style="1" customWidth="1"/>
    <col min="4" max="4" width="21.7109375" style="1" customWidth="1"/>
    <col min="5" max="5" width="18.28515625" style="1" customWidth="1"/>
    <col min="6" max="6" width="21" style="1" customWidth="1"/>
    <col min="7" max="16384" width="9" style="1"/>
  </cols>
  <sheetData>
    <row r="1" spans="1:6" ht="13.5" thickBot="1" x14ac:dyDescent="0.25">
      <c r="A1" s="65"/>
      <c r="B1" s="66" t="s">
        <v>647</v>
      </c>
      <c r="C1" s="67"/>
      <c r="D1" s="67"/>
      <c r="E1" s="67"/>
      <c r="F1" s="68"/>
    </row>
    <row r="2" spans="1:6" ht="19.5" customHeight="1" x14ac:dyDescent="0.2">
      <c r="A2" s="483" t="s">
        <v>1</v>
      </c>
      <c r="B2" s="483" t="s">
        <v>2</v>
      </c>
      <c r="C2" s="485" t="s">
        <v>744</v>
      </c>
      <c r="D2" s="485" t="s">
        <v>745</v>
      </c>
      <c r="E2" s="485" t="s">
        <v>746</v>
      </c>
      <c r="F2" s="485" t="s">
        <v>747</v>
      </c>
    </row>
    <row r="3" spans="1:6" ht="19.5" customHeight="1" thickBot="1" x14ac:dyDescent="0.25">
      <c r="A3" s="484"/>
      <c r="B3" s="484"/>
      <c r="C3" s="486"/>
      <c r="D3" s="486"/>
      <c r="E3" s="486"/>
      <c r="F3" s="486"/>
    </row>
    <row r="4" spans="1:6" x14ac:dyDescent="0.2">
      <c r="A4" s="23" t="s">
        <v>394</v>
      </c>
      <c r="B4" s="24"/>
      <c r="C4" s="490" t="s">
        <v>767</v>
      </c>
      <c r="D4" s="491"/>
      <c r="E4" s="491"/>
      <c r="F4" s="492"/>
    </row>
    <row r="5" spans="1:6" x14ac:dyDescent="0.2">
      <c r="A5" s="25">
        <v>251</v>
      </c>
      <c r="B5" s="26" t="s">
        <v>648</v>
      </c>
      <c r="C5" s="490" t="s">
        <v>767</v>
      </c>
      <c r="D5" s="491"/>
      <c r="E5" s="491"/>
      <c r="F5" s="492"/>
    </row>
    <row r="6" spans="1:6" x14ac:dyDescent="0.2">
      <c r="A6" s="25">
        <v>3</v>
      </c>
      <c r="B6" s="26" t="s">
        <v>649</v>
      </c>
      <c r="C6" s="490" t="s">
        <v>767</v>
      </c>
      <c r="D6" s="491"/>
      <c r="E6" s="491"/>
      <c r="F6" s="492"/>
    </row>
    <row r="7" spans="1:6" x14ac:dyDescent="0.2">
      <c r="A7" s="25">
        <v>412</v>
      </c>
      <c r="B7" s="26" t="s">
        <v>650</v>
      </c>
      <c r="C7" s="490" t="s">
        <v>767</v>
      </c>
      <c r="D7" s="491"/>
      <c r="E7" s="491"/>
      <c r="F7" s="492"/>
    </row>
    <row r="8" spans="1:6" x14ac:dyDescent="0.2">
      <c r="A8" s="25">
        <v>50</v>
      </c>
      <c r="B8" s="26" t="s">
        <v>651</v>
      </c>
      <c r="C8" s="490" t="s">
        <v>767</v>
      </c>
      <c r="D8" s="491"/>
      <c r="E8" s="491"/>
      <c r="F8" s="492"/>
    </row>
    <row r="9" spans="1:6" x14ac:dyDescent="0.2">
      <c r="A9" s="25">
        <v>61</v>
      </c>
      <c r="B9" s="26" t="s">
        <v>652</v>
      </c>
      <c r="C9" s="490" t="s">
        <v>767</v>
      </c>
      <c r="D9" s="491"/>
      <c r="E9" s="491"/>
      <c r="F9" s="492"/>
    </row>
    <row r="10" spans="1:6" x14ac:dyDescent="0.2">
      <c r="A10" s="25">
        <v>621</v>
      </c>
      <c r="B10" s="26" t="s">
        <v>653</v>
      </c>
      <c r="C10" s="490" t="s">
        <v>767</v>
      </c>
      <c r="D10" s="491"/>
      <c r="E10" s="491"/>
      <c r="F10" s="492"/>
    </row>
    <row r="11" spans="1:6" x14ac:dyDescent="0.2">
      <c r="A11" s="25">
        <v>622</v>
      </c>
      <c r="B11" s="26" t="s">
        <v>654</v>
      </c>
      <c r="C11" s="490" t="s">
        <v>767</v>
      </c>
      <c r="D11" s="491"/>
      <c r="E11" s="491"/>
      <c r="F11" s="492"/>
    </row>
    <row r="12" spans="1:6" x14ac:dyDescent="0.2">
      <c r="A12" s="25">
        <v>623</v>
      </c>
      <c r="B12" s="26" t="s">
        <v>655</v>
      </c>
      <c r="C12" s="490" t="s">
        <v>767</v>
      </c>
      <c r="D12" s="491"/>
      <c r="E12" s="491"/>
      <c r="F12" s="492"/>
    </row>
    <row r="13" spans="1:6" x14ac:dyDescent="0.2">
      <c r="A13" s="25">
        <v>624</v>
      </c>
      <c r="B13" s="26" t="s">
        <v>656</v>
      </c>
      <c r="C13" s="490" t="s">
        <v>767</v>
      </c>
      <c r="D13" s="491"/>
      <c r="E13" s="491"/>
      <c r="F13" s="492"/>
    </row>
    <row r="14" spans="1:6" x14ac:dyDescent="0.2">
      <c r="A14" s="25">
        <v>625</v>
      </c>
      <c r="B14" s="26" t="s">
        <v>657</v>
      </c>
      <c r="C14" s="490" t="s">
        <v>767</v>
      </c>
      <c r="D14" s="491"/>
      <c r="E14" s="491"/>
      <c r="F14" s="492"/>
    </row>
    <row r="15" spans="1:6" x14ac:dyDescent="0.2">
      <c r="A15" s="25">
        <v>626</v>
      </c>
      <c r="B15" s="26" t="s">
        <v>658</v>
      </c>
      <c r="C15" s="490" t="s">
        <v>767</v>
      </c>
      <c r="D15" s="491"/>
      <c r="E15" s="491"/>
      <c r="F15" s="492"/>
    </row>
    <row r="16" spans="1:6" x14ac:dyDescent="0.2">
      <c r="A16" s="25">
        <v>631</v>
      </c>
      <c r="B16" s="26" t="s">
        <v>659</v>
      </c>
      <c r="C16" s="490" t="s">
        <v>767</v>
      </c>
      <c r="D16" s="491"/>
      <c r="E16" s="491"/>
      <c r="F16" s="492"/>
    </row>
    <row r="17" spans="1:6" x14ac:dyDescent="0.2">
      <c r="A17" s="25">
        <v>632</v>
      </c>
      <c r="B17" s="26" t="s">
        <v>660</v>
      </c>
      <c r="C17" s="490" t="s">
        <v>767</v>
      </c>
      <c r="D17" s="491"/>
      <c r="E17" s="491"/>
      <c r="F17" s="492"/>
    </row>
    <row r="18" spans="1:6" x14ac:dyDescent="0.2">
      <c r="A18" s="25">
        <v>633</v>
      </c>
      <c r="B18" s="26" t="s">
        <v>661</v>
      </c>
      <c r="C18" s="490" t="s">
        <v>767</v>
      </c>
      <c r="D18" s="491"/>
      <c r="E18" s="491"/>
      <c r="F18" s="492"/>
    </row>
    <row r="19" spans="1:6" ht="25.5" x14ac:dyDescent="0.2">
      <c r="A19" s="25">
        <v>634</v>
      </c>
      <c r="B19" s="26" t="s">
        <v>662</v>
      </c>
      <c r="C19" s="490" t="s">
        <v>767</v>
      </c>
      <c r="D19" s="491"/>
      <c r="E19" s="491"/>
      <c r="F19" s="492"/>
    </row>
    <row r="20" spans="1:6" x14ac:dyDescent="0.2">
      <c r="A20" s="25">
        <v>635</v>
      </c>
      <c r="B20" s="26" t="s">
        <v>663</v>
      </c>
      <c r="C20" s="490" t="s">
        <v>767</v>
      </c>
      <c r="D20" s="491"/>
      <c r="E20" s="491"/>
      <c r="F20" s="492"/>
    </row>
    <row r="21" spans="1:6" ht="25.5" x14ac:dyDescent="0.2">
      <c r="A21" s="25">
        <v>641</v>
      </c>
      <c r="B21" s="26" t="s">
        <v>664</v>
      </c>
      <c r="C21" s="490" t="s">
        <v>767</v>
      </c>
      <c r="D21" s="491"/>
      <c r="E21" s="491"/>
      <c r="F21" s="492"/>
    </row>
    <row r="22" spans="1:6" x14ac:dyDescent="0.2">
      <c r="A22" s="25">
        <v>642</v>
      </c>
      <c r="B22" s="26" t="s">
        <v>671</v>
      </c>
      <c r="C22" s="490" t="s">
        <v>767</v>
      </c>
      <c r="D22" s="491"/>
      <c r="E22" s="491"/>
      <c r="F22" s="492"/>
    </row>
    <row r="23" spans="1:6" x14ac:dyDescent="0.2">
      <c r="A23" s="25">
        <v>71</v>
      </c>
      <c r="B23" s="26" t="s">
        <v>670</v>
      </c>
      <c r="C23" s="490" t="s">
        <v>767</v>
      </c>
      <c r="D23" s="491"/>
      <c r="E23" s="491"/>
      <c r="F23" s="492"/>
    </row>
    <row r="24" spans="1:6" x14ac:dyDescent="0.2">
      <c r="A24" s="25">
        <v>72</v>
      </c>
      <c r="B24" s="26" t="s">
        <v>669</v>
      </c>
      <c r="C24" s="490" t="s">
        <v>767</v>
      </c>
      <c r="D24" s="491"/>
      <c r="E24" s="491"/>
      <c r="F24" s="492"/>
    </row>
    <row r="25" spans="1:6" x14ac:dyDescent="0.2">
      <c r="A25" s="25">
        <v>73</v>
      </c>
      <c r="B25" s="26" t="s">
        <v>668</v>
      </c>
      <c r="C25" s="490" t="s">
        <v>767</v>
      </c>
      <c r="D25" s="491"/>
      <c r="E25" s="491"/>
      <c r="F25" s="492"/>
    </row>
    <row r="26" spans="1:6" x14ac:dyDescent="0.2">
      <c r="A26" s="25">
        <v>741</v>
      </c>
      <c r="B26" s="26" t="s">
        <v>667</v>
      </c>
      <c r="C26" s="490" t="s">
        <v>767</v>
      </c>
      <c r="D26" s="491"/>
      <c r="E26" s="491"/>
      <c r="F26" s="492"/>
    </row>
    <row r="27" spans="1:6" x14ac:dyDescent="0.2">
      <c r="A27" s="25">
        <v>75</v>
      </c>
      <c r="B27" s="26" t="s">
        <v>666</v>
      </c>
      <c r="C27" s="490" t="s">
        <v>767</v>
      </c>
      <c r="D27" s="491"/>
      <c r="E27" s="491"/>
      <c r="F27" s="492"/>
    </row>
    <row r="28" spans="1:6" x14ac:dyDescent="0.2">
      <c r="A28" s="25">
        <v>81</v>
      </c>
      <c r="B28" s="26" t="s">
        <v>665</v>
      </c>
      <c r="C28" s="490" t="s">
        <v>767</v>
      </c>
      <c r="D28" s="491"/>
      <c r="E28" s="491"/>
      <c r="F28" s="492"/>
    </row>
    <row r="29" spans="1:6" x14ac:dyDescent="0.2">
      <c r="A29" s="25">
        <v>84</v>
      </c>
      <c r="B29" s="26" t="s">
        <v>684</v>
      </c>
      <c r="C29" s="490" t="s">
        <v>767</v>
      </c>
      <c r="D29" s="491"/>
      <c r="E29" s="491"/>
      <c r="F29" s="492"/>
    </row>
    <row r="30" spans="1:6" x14ac:dyDescent="0.2">
      <c r="A30" s="25">
        <v>85</v>
      </c>
      <c r="B30" s="26" t="s">
        <v>683</v>
      </c>
      <c r="C30" s="490" t="s">
        <v>767</v>
      </c>
      <c r="D30" s="491"/>
      <c r="E30" s="491"/>
      <c r="F30" s="492"/>
    </row>
    <row r="31" spans="1:6" x14ac:dyDescent="0.2">
      <c r="A31" s="25">
        <v>86</v>
      </c>
      <c r="B31" s="26" t="s">
        <v>682</v>
      </c>
      <c r="C31" s="490" t="s">
        <v>767</v>
      </c>
      <c r="D31" s="491"/>
      <c r="E31" s="491"/>
      <c r="F31" s="492"/>
    </row>
    <row r="32" spans="1:6" x14ac:dyDescent="0.2">
      <c r="A32" s="25">
        <v>87</v>
      </c>
      <c r="B32" s="26" t="s">
        <v>681</v>
      </c>
      <c r="C32" s="490" t="s">
        <v>767</v>
      </c>
      <c r="D32" s="491"/>
      <c r="E32" s="491"/>
      <c r="F32" s="492"/>
    </row>
    <row r="33" spans="1:6" x14ac:dyDescent="0.2">
      <c r="A33" s="25">
        <v>881</v>
      </c>
      <c r="B33" s="26" t="s">
        <v>679</v>
      </c>
      <c r="C33" s="490" t="s">
        <v>767</v>
      </c>
      <c r="D33" s="491"/>
      <c r="E33" s="491"/>
      <c r="F33" s="492"/>
    </row>
    <row r="34" spans="1:6" ht="25.5" x14ac:dyDescent="0.2">
      <c r="A34" s="25">
        <v>881</v>
      </c>
      <c r="B34" s="26" t="s">
        <v>680</v>
      </c>
      <c r="C34" s="490" t="s">
        <v>767</v>
      </c>
      <c r="D34" s="491"/>
      <c r="E34" s="491"/>
      <c r="F34" s="492"/>
    </row>
    <row r="35" spans="1:6" x14ac:dyDescent="0.2">
      <c r="A35" s="25">
        <v>882</v>
      </c>
      <c r="B35" s="26" t="s">
        <v>678</v>
      </c>
      <c r="C35" s="490" t="s">
        <v>767</v>
      </c>
      <c r="D35" s="491"/>
      <c r="E35" s="491"/>
      <c r="F35" s="492"/>
    </row>
    <row r="36" spans="1:6" x14ac:dyDescent="0.2">
      <c r="A36" s="25">
        <v>883</v>
      </c>
      <c r="B36" s="26" t="s">
        <v>677</v>
      </c>
      <c r="C36" s="490" t="s">
        <v>767</v>
      </c>
      <c r="D36" s="491"/>
      <c r="E36" s="491"/>
      <c r="F36" s="492"/>
    </row>
    <row r="37" spans="1:6" x14ac:dyDescent="0.2">
      <c r="A37" s="73">
        <v>8891</v>
      </c>
      <c r="B37" s="26" t="s">
        <v>676</v>
      </c>
      <c r="C37" s="490" t="s">
        <v>767</v>
      </c>
      <c r="D37" s="491"/>
      <c r="E37" s="491"/>
      <c r="F37" s="492"/>
    </row>
    <row r="38" spans="1:6" x14ac:dyDescent="0.2">
      <c r="A38" s="73">
        <v>8892</v>
      </c>
      <c r="B38" s="26" t="s">
        <v>675</v>
      </c>
      <c r="C38" s="490" t="s">
        <v>767</v>
      </c>
      <c r="D38" s="491"/>
      <c r="E38" s="491"/>
      <c r="F38" s="492"/>
    </row>
    <row r="39" spans="1:6" x14ac:dyDescent="0.2">
      <c r="A39" s="73">
        <v>8893</v>
      </c>
      <c r="B39" s="26" t="s">
        <v>674</v>
      </c>
      <c r="C39" s="490" t="s">
        <v>767</v>
      </c>
      <c r="D39" s="491"/>
      <c r="E39" s="491"/>
      <c r="F39" s="492"/>
    </row>
    <row r="40" spans="1:6" x14ac:dyDescent="0.2">
      <c r="A40" s="73">
        <v>8894</v>
      </c>
      <c r="B40" s="26" t="s">
        <v>673</v>
      </c>
      <c r="C40" s="490" t="s">
        <v>767</v>
      </c>
      <c r="D40" s="491"/>
      <c r="E40" s="491"/>
      <c r="F40" s="492"/>
    </row>
    <row r="41" spans="1:6" x14ac:dyDescent="0.2">
      <c r="A41" s="73">
        <v>8895</v>
      </c>
      <c r="B41" s="26" t="s">
        <v>672</v>
      </c>
      <c r="C41" s="490" t="s">
        <v>767</v>
      </c>
      <c r="D41" s="491"/>
      <c r="E41" s="491"/>
      <c r="F41" s="492"/>
    </row>
    <row r="42" spans="1:6" x14ac:dyDescent="0.2">
      <c r="A42" s="73">
        <v>8891</v>
      </c>
      <c r="B42" s="26" t="s">
        <v>685</v>
      </c>
      <c r="C42" s="490" t="s">
        <v>767</v>
      </c>
      <c r="D42" s="491"/>
      <c r="E42" s="491"/>
      <c r="F42" s="492"/>
    </row>
    <row r="43" spans="1:6" x14ac:dyDescent="0.2">
      <c r="A43" s="74">
        <v>88992</v>
      </c>
      <c r="B43" s="26" t="s">
        <v>686</v>
      </c>
      <c r="C43" s="490" t="s">
        <v>767</v>
      </c>
      <c r="D43" s="491"/>
      <c r="E43" s="491"/>
      <c r="F43" s="492"/>
    </row>
    <row r="44" spans="1:6" ht="25.5" x14ac:dyDescent="0.2">
      <c r="A44" s="74">
        <v>88993</v>
      </c>
      <c r="B44" s="26" t="s">
        <v>691</v>
      </c>
      <c r="C44" s="490" t="s">
        <v>767</v>
      </c>
      <c r="D44" s="491"/>
      <c r="E44" s="491"/>
      <c r="F44" s="492"/>
    </row>
    <row r="45" spans="1:6" x14ac:dyDescent="0.2">
      <c r="A45" s="74">
        <v>920</v>
      </c>
      <c r="B45" s="26" t="s">
        <v>690</v>
      </c>
      <c r="C45" s="490" t="s">
        <v>767</v>
      </c>
      <c r="D45" s="491"/>
      <c r="E45" s="491"/>
      <c r="F45" s="492"/>
    </row>
    <row r="46" spans="1:6" x14ac:dyDescent="0.2">
      <c r="A46" s="74">
        <v>931</v>
      </c>
      <c r="B46" s="26" t="s">
        <v>689</v>
      </c>
      <c r="C46" s="490" t="s">
        <v>767</v>
      </c>
      <c r="D46" s="491"/>
      <c r="E46" s="491"/>
      <c r="F46" s="492"/>
    </row>
    <row r="47" spans="1:6" x14ac:dyDescent="0.2">
      <c r="A47" s="74">
        <v>932</v>
      </c>
      <c r="B47" s="26" t="s">
        <v>688</v>
      </c>
      <c r="C47" s="490" t="s">
        <v>767</v>
      </c>
      <c r="D47" s="491"/>
      <c r="E47" s="491"/>
      <c r="F47" s="492"/>
    </row>
    <row r="48" spans="1:6" x14ac:dyDescent="0.2">
      <c r="A48" s="74">
        <v>933</v>
      </c>
      <c r="B48" s="26" t="s">
        <v>687</v>
      </c>
      <c r="C48" s="490" t="s">
        <v>767</v>
      </c>
      <c r="D48" s="491"/>
      <c r="E48" s="491"/>
      <c r="F48" s="492"/>
    </row>
    <row r="49" spans="1:6" x14ac:dyDescent="0.2">
      <c r="A49" s="25">
        <v>951</v>
      </c>
      <c r="B49" s="26" t="s">
        <v>692</v>
      </c>
      <c r="C49" s="490" t="s">
        <v>767</v>
      </c>
      <c r="D49" s="491"/>
      <c r="E49" s="491"/>
      <c r="F49" s="492"/>
    </row>
    <row r="50" spans="1:6" x14ac:dyDescent="0.2">
      <c r="A50" s="25">
        <v>96</v>
      </c>
      <c r="B50" s="26" t="s">
        <v>693</v>
      </c>
      <c r="C50" s="490" t="s">
        <v>767</v>
      </c>
      <c r="D50" s="491"/>
      <c r="E50" s="491"/>
      <c r="F50" s="492"/>
    </row>
    <row r="51" spans="1:6" ht="25.5" x14ac:dyDescent="0.2">
      <c r="A51" s="25">
        <v>961</v>
      </c>
      <c r="B51" s="26" t="s">
        <v>694</v>
      </c>
      <c r="C51" s="490" t="s">
        <v>767</v>
      </c>
      <c r="D51" s="491"/>
      <c r="E51" s="491"/>
      <c r="F51" s="492"/>
    </row>
    <row r="52" spans="1:6" x14ac:dyDescent="0.2">
      <c r="A52" s="25">
        <v>962</v>
      </c>
      <c r="B52" s="26" t="s">
        <v>695</v>
      </c>
      <c r="C52" s="490" t="s">
        <v>767</v>
      </c>
      <c r="D52" s="491"/>
      <c r="E52" s="491"/>
      <c r="F52" s="492"/>
    </row>
    <row r="53" spans="1:6" x14ac:dyDescent="0.2">
      <c r="A53" s="25">
        <v>9901</v>
      </c>
      <c r="B53" s="26" t="s">
        <v>698</v>
      </c>
      <c r="C53" s="490" t="s">
        <v>767</v>
      </c>
      <c r="D53" s="491"/>
      <c r="E53" s="491"/>
      <c r="F53" s="492"/>
    </row>
    <row r="54" spans="1:6" x14ac:dyDescent="0.2">
      <c r="A54" s="25">
        <v>9902</v>
      </c>
      <c r="B54" s="26" t="s">
        <v>697</v>
      </c>
      <c r="C54" s="490" t="s">
        <v>767</v>
      </c>
      <c r="D54" s="491"/>
      <c r="E54" s="491"/>
      <c r="F54" s="492"/>
    </row>
    <row r="55" spans="1:6" ht="13.5" thickBot="1" x14ac:dyDescent="0.25">
      <c r="A55" s="28">
        <v>9903</v>
      </c>
      <c r="B55" s="29" t="s">
        <v>696</v>
      </c>
      <c r="C55" s="490" t="s">
        <v>767</v>
      </c>
      <c r="D55" s="491"/>
      <c r="E55" s="491"/>
      <c r="F55" s="492"/>
    </row>
    <row r="57" spans="1:6" x14ac:dyDescent="0.2">
      <c r="B57" s="30" t="s">
        <v>576</v>
      </c>
    </row>
    <row r="61" spans="1:6" x14ac:dyDescent="0.2">
      <c r="B61" s="22" t="s">
        <v>550</v>
      </c>
    </row>
    <row r="64" spans="1:6" x14ac:dyDescent="0.2">
      <c r="B64" s="22" t="s">
        <v>737</v>
      </c>
    </row>
    <row r="65" spans="2:4" x14ac:dyDescent="0.2">
      <c r="B65" s="22" t="s">
        <v>609</v>
      </c>
      <c r="D65" s="22" t="s">
        <v>551</v>
      </c>
    </row>
    <row r="66" spans="2:4" x14ac:dyDescent="0.2">
      <c r="D66" s="22"/>
    </row>
    <row r="67" spans="2:4" x14ac:dyDescent="0.2">
      <c r="D67" s="22"/>
    </row>
  </sheetData>
  <mergeCells count="58">
    <mergeCell ref="A2:A3"/>
    <mergeCell ref="B2:B3"/>
    <mergeCell ref="C2:C3"/>
    <mergeCell ref="D2:D3"/>
    <mergeCell ref="E2:E3"/>
    <mergeCell ref="C5:F5"/>
    <mergeCell ref="C6:F6"/>
    <mergeCell ref="C7:F7"/>
    <mergeCell ref="C8:F8"/>
    <mergeCell ref="F2:F3"/>
    <mergeCell ref="C4:F4"/>
    <mergeCell ref="C55:F55"/>
    <mergeCell ref="C36:F36"/>
    <mergeCell ref="C31:F31"/>
    <mergeCell ref="C32:F32"/>
    <mergeCell ref="C33:F33"/>
    <mergeCell ref="C34:F34"/>
    <mergeCell ref="C35:F35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19:F19"/>
    <mergeCell ref="C20:F20"/>
    <mergeCell ref="C52:F52"/>
    <mergeCell ref="C53:F53"/>
    <mergeCell ref="C54:F54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7:F37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47:F47"/>
    <mergeCell ref="C48:F48"/>
    <mergeCell ref="C49:F49"/>
    <mergeCell ref="C50:F50"/>
    <mergeCell ref="C51:F5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&amp;C&amp;A</oddHeader>
    <oddFooter>&amp;CPage &amp;P of &amp;N</oddFooter>
    <evenFooter>&amp;C2</evenFooter>
    <firstFooter>&amp;C1</first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0"/>
  <sheetViews>
    <sheetView showWhiteSpace="0" zoomScaleNormal="100" workbookViewId="0">
      <selection activeCell="H10" sqref="H10"/>
    </sheetView>
  </sheetViews>
  <sheetFormatPr defaultColWidth="9.140625" defaultRowHeight="12.75" x14ac:dyDescent="0.2"/>
  <cols>
    <col min="1" max="1" width="5.85546875" style="4" customWidth="1"/>
    <col min="2" max="2" width="11" style="4" customWidth="1"/>
    <col min="3" max="4" width="9.140625" style="4"/>
    <col min="5" max="5" width="4.28515625" style="4" customWidth="1"/>
    <col min="6" max="6" width="13" style="4" customWidth="1"/>
    <col min="7" max="7" width="10.42578125" style="4" customWidth="1"/>
    <col min="8" max="8" width="12.7109375" style="4" customWidth="1"/>
    <col min="9" max="9" width="11.42578125" style="4" bestFit="1" customWidth="1"/>
    <col min="10" max="10" width="14" style="4" bestFit="1" customWidth="1"/>
    <col min="11" max="11" width="11.42578125" style="4" bestFit="1" customWidth="1"/>
    <col min="12" max="12" width="13.85546875" style="4" bestFit="1" customWidth="1"/>
    <col min="13" max="13" width="11.5703125" style="4" bestFit="1" customWidth="1"/>
    <col min="14" max="16384" width="9.140625" style="4"/>
  </cols>
  <sheetData>
    <row r="1" spans="1:13" ht="35.25" customHeight="1" x14ac:dyDescent="0.2">
      <c r="A1" s="364" t="s">
        <v>0</v>
      </c>
      <c r="B1" s="364" t="s">
        <v>1</v>
      </c>
      <c r="C1" s="348" t="s">
        <v>2</v>
      </c>
      <c r="D1" s="366"/>
      <c r="E1" s="349"/>
      <c r="F1" s="348" t="s">
        <v>743</v>
      </c>
      <c r="G1" s="349"/>
      <c r="H1" s="348" t="s">
        <v>745</v>
      </c>
      <c r="I1" s="349"/>
      <c r="J1" s="348" t="s">
        <v>746</v>
      </c>
      <c r="K1" s="349"/>
      <c r="L1" s="348" t="s">
        <v>747</v>
      </c>
      <c r="M1" s="349"/>
    </row>
    <row r="2" spans="1:13" ht="13.5" thickBot="1" x14ac:dyDescent="0.25">
      <c r="A2" s="365"/>
      <c r="B2" s="365"/>
      <c r="C2" s="350"/>
      <c r="D2" s="367"/>
      <c r="E2" s="351"/>
      <c r="F2" s="350"/>
      <c r="G2" s="351"/>
      <c r="H2" s="377"/>
      <c r="I2" s="378"/>
      <c r="J2" s="350"/>
      <c r="K2" s="351"/>
      <c r="L2" s="350"/>
      <c r="M2" s="351"/>
    </row>
    <row r="3" spans="1:13" ht="15" customHeight="1" x14ac:dyDescent="0.2">
      <c r="A3" s="368">
        <v>1</v>
      </c>
      <c r="B3" s="97" t="s">
        <v>3</v>
      </c>
      <c r="C3" s="352" t="s">
        <v>5</v>
      </c>
      <c r="D3" s="353"/>
      <c r="E3" s="353"/>
      <c r="F3" s="3" t="s">
        <v>310</v>
      </c>
      <c r="G3" s="98">
        <v>5.1084738778400158</v>
      </c>
      <c r="H3" s="3" t="s">
        <v>310</v>
      </c>
      <c r="I3" s="99">
        <f>G3*104.6/100</f>
        <v>5.3434636762206562</v>
      </c>
      <c r="J3" s="3" t="s">
        <v>310</v>
      </c>
      <c r="K3" s="99">
        <f>I3*104.6/100</f>
        <v>5.5892630053268055</v>
      </c>
      <c r="L3" s="3" t="s">
        <v>310</v>
      </c>
      <c r="M3" s="99">
        <f>K3*104.8/100</f>
        <v>5.8575476295824922</v>
      </c>
    </row>
    <row r="4" spans="1:13" ht="15.75" customHeight="1" x14ac:dyDescent="0.2">
      <c r="A4" s="369"/>
      <c r="B4" s="100"/>
      <c r="C4" s="344"/>
      <c r="D4" s="345"/>
      <c r="E4" s="345"/>
      <c r="F4" s="6" t="s">
        <v>311</v>
      </c>
      <c r="G4" s="101">
        <v>5.6388618760856994</v>
      </c>
      <c r="H4" s="6" t="s">
        <v>311</v>
      </c>
      <c r="I4" s="102">
        <f t="shared" ref="I4:I68" si="0">G4*104.6/100</f>
        <v>5.8982495223856413</v>
      </c>
      <c r="J4" s="6" t="s">
        <v>311</v>
      </c>
      <c r="K4" s="102">
        <f>I4*104.6/100</f>
        <v>6.1695690004153798</v>
      </c>
      <c r="L4" s="6" t="s">
        <v>311</v>
      </c>
      <c r="M4" s="102">
        <f>K4*104.8/100</f>
        <v>6.4657083124353179</v>
      </c>
    </row>
    <row r="5" spans="1:13" ht="15.75" customHeight="1" x14ac:dyDescent="0.2">
      <c r="A5" s="369"/>
      <c r="B5" s="100"/>
      <c r="C5" s="344"/>
      <c r="D5" s="345"/>
      <c r="E5" s="345"/>
      <c r="F5" s="6" t="s">
        <v>312</v>
      </c>
      <c r="G5" s="101">
        <v>5.7086497705917099</v>
      </c>
      <c r="H5" s="6" t="s">
        <v>312</v>
      </c>
      <c r="I5" s="102">
        <f t="shared" si="0"/>
        <v>5.9712476600389275</v>
      </c>
      <c r="J5" s="6" t="s">
        <v>312</v>
      </c>
      <c r="K5" s="102">
        <f t="shared" ref="K5:K69" si="1">I5*104.6/100</f>
        <v>6.2459250524007182</v>
      </c>
      <c r="L5" s="6" t="s">
        <v>312</v>
      </c>
      <c r="M5" s="102">
        <f t="shared" ref="M5:M39" si="2">K5*104.8/100</f>
        <v>6.5457294549159517</v>
      </c>
    </row>
    <row r="6" spans="1:13" ht="15.75" customHeight="1" x14ac:dyDescent="0.2">
      <c r="A6" s="369"/>
      <c r="B6" s="100"/>
      <c r="C6" s="344"/>
      <c r="D6" s="345"/>
      <c r="E6" s="345"/>
      <c r="F6" s="6" t="s">
        <v>313</v>
      </c>
      <c r="G6" s="101">
        <v>6.6438075569722601</v>
      </c>
      <c r="H6" s="6" t="s">
        <v>313</v>
      </c>
      <c r="I6" s="102">
        <f t="shared" si="0"/>
        <v>6.9494227045929833</v>
      </c>
      <c r="J6" s="6" t="s">
        <v>313</v>
      </c>
      <c r="K6" s="102">
        <f t="shared" si="1"/>
        <v>7.2690961490042607</v>
      </c>
      <c r="L6" s="6" t="s">
        <v>313</v>
      </c>
      <c r="M6" s="102">
        <f t="shared" si="2"/>
        <v>7.6180127641564646</v>
      </c>
    </row>
    <row r="7" spans="1:13" ht="22.5" customHeight="1" x14ac:dyDescent="0.2">
      <c r="A7" s="369"/>
      <c r="B7" s="100"/>
      <c r="C7" s="344"/>
      <c r="D7" s="345"/>
      <c r="E7" s="345"/>
      <c r="F7" s="6" t="s">
        <v>6</v>
      </c>
      <c r="G7" s="101">
        <v>8.3047594462153249</v>
      </c>
      <c r="H7" s="6" t="s">
        <v>6</v>
      </c>
      <c r="I7" s="102">
        <f t="shared" si="0"/>
        <v>8.6867783807412291</v>
      </c>
      <c r="J7" s="6" t="s">
        <v>6</v>
      </c>
      <c r="K7" s="102">
        <f t="shared" si="1"/>
        <v>9.0863701862553246</v>
      </c>
      <c r="L7" s="6" t="s">
        <v>6</v>
      </c>
      <c r="M7" s="102">
        <f t="shared" si="2"/>
        <v>9.5225159551955798</v>
      </c>
    </row>
    <row r="8" spans="1:13" x14ac:dyDescent="0.2">
      <c r="A8" s="369"/>
      <c r="B8" s="100"/>
      <c r="C8" s="344"/>
      <c r="D8" s="345"/>
      <c r="E8" s="345"/>
      <c r="F8" s="6"/>
      <c r="G8" s="101">
        <v>0</v>
      </c>
      <c r="H8" s="6"/>
      <c r="I8" s="102">
        <f t="shared" si="0"/>
        <v>0</v>
      </c>
      <c r="J8" s="6"/>
      <c r="K8" s="102">
        <f t="shared" si="1"/>
        <v>0</v>
      </c>
      <c r="L8" s="6"/>
      <c r="M8" s="102">
        <f t="shared" si="2"/>
        <v>0</v>
      </c>
    </row>
    <row r="9" spans="1:13" ht="15.75" customHeight="1" x14ac:dyDescent="0.2">
      <c r="A9" s="369"/>
      <c r="B9" s="100"/>
      <c r="C9" s="344" t="s">
        <v>775</v>
      </c>
      <c r="D9" s="345"/>
      <c r="E9" s="345"/>
      <c r="F9" s="6" t="s">
        <v>314</v>
      </c>
      <c r="G9" s="101">
        <v>6.8252560826878872</v>
      </c>
      <c r="H9" s="6" t="s">
        <v>314</v>
      </c>
      <c r="I9" s="102">
        <f t="shared" si="0"/>
        <v>7.1392178624915301</v>
      </c>
      <c r="J9" s="6" t="s">
        <v>314</v>
      </c>
      <c r="K9" s="102">
        <f t="shared" si="1"/>
        <v>7.4676218841661397</v>
      </c>
      <c r="L9" s="6" t="s">
        <v>314</v>
      </c>
      <c r="M9" s="102">
        <f t="shared" si="2"/>
        <v>7.8260677346061138</v>
      </c>
    </row>
    <row r="10" spans="1:13" ht="15.75" customHeight="1" x14ac:dyDescent="0.2">
      <c r="A10" s="369"/>
      <c r="B10" s="100"/>
      <c r="C10" s="344"/>
      <c r="D10" s="345"/>
      <c r="E10" s="345"/>
      <c r="F10" s="6" t="s">
        <v>315</v>
      </c>
      <c r="G10" s="101">
        <v>7.1602379763167416</v>
      </c>
      <c r="H10" s="6" t="s">
        <v>315</v>
      </c>
      <c r="I10" s="102">
        <f t="shared" si="0"/>
        <v>7.489608923227312</v>
      </c>
      <c r="J10" s="6" t="s">
        <v>315</v>
      </c>
      <c r="K10" s="102">
        <f t="shared" si="1"/>
        <v>7.8341309336957679</v>
      </c>
      <c r="L10" s="6" t="s">
        <v>315</v>
      </c>
      <c r="M10" s="102">
        <f t="shared" si="2"/>
        <v>8.2101692185131636</v>
      </c>
    </row>
    <row r="11" spans="1:13" ht="15.75" customHeight="1" x14ac:dyDescent="0.2">
      <c r="A11" s="369"/>
      <c r="B11" s="100"/>
      <c r="C11" s="344"/>
      <c r="D11" s="345"/>
      <c r="E11" s="345"/>
      <c r="F11" s="6" t="s">
        <v>316</v>
      </c>
      <c r="G11" s="101">
        <v>7.5231350277480002</v>
      </c>
      <c r="H11" s="6" t="s">
        <v>316</v>
      </c>
      <c r="I11" s="102">
        <f t="shared" si="0"/>
        <v>7.8691992390244083</v>
      </c>
      <c r="J11" s="6" t="s">
        <v>316</v>
      </c>
      <c r="K11" s="102">
        <f t="shared" si="1"/>
        <v>8.2311824040195294</v>
      </c>
      <c r="L11" s="6" t="s">
        <v>316</v>
      </c>
      <c r="M11" s="102">
        <f t="shared" si="2"/>
        <v>8.6262791594124675</v>
      </c>
    </row>
    <row r="12" spans="1:13" ht="25.5" customHeight="1" x14ac:dyDescent="0.2">
      <c r="A12" s="369"/>
      <c r="B12" s="100"/>
      <c r="C12" s="344"/>
      <c r="D12" s="345"/>
      <c r="E12" s="345"/>
      <c r="F12" s="6" t="s">
        <v>325</v>
      </c>
      <c r="G12" s="101">
        <v>7.872074500278055</v>
      </c>
      <c r="H12" s="6" t="s">
        <v>325</v>
      </c>
      <c r="I12" s="102">
        <f t="shared" si="0"/>
        <v>8.2341899272908456</v>
      </c>
      <c r="J12" s="6" t="s">
        <v>325</v>
      </c>
      <c r="K12" s="102">
        <f t="shared" si="1"/>
        <v>8.6129626639462238</v>
      </c>
      <c r="L12" s="6" t="s">
        <v>325</v>
      </c>
      <c r="M12" s="102">
        <f t="shared" si="2"/>
        <v>9.0263848718156421</v>
      </c>
    </row>
    <row r="13" spans="1:13" ht="13.5" thickBot="1" x14ac:dyDescent="0.25">
      <c r="A13" s="369"/>
      <c r="B13" s="100"/>
      <c r="C13" s="375"/>
      <c r="D13" s="376"/>
      <c r="E13" s="376"/>
      <c r="F13" s="103"/>
      <c r="G13" s="104">
        <v>0</v>
      </c>
      <c r="H13" s="103"/>
      <c r="I13" s="102">
        <f t="shared" si="0"/>
        <v>0</v>
      </c>
      <c r="J13" s="103"/>
      <c r="K13" s="102">
        <f t="shared" si="1"/>
        <v>0</v>
      </c>
      <c r="L13" s="103"/>
      <c r="M13" s="102">
        <f t="shared" si="2"/>
        <v>0</v>
      </c>
    </row>
    <row r="14" spans="1:13" ht="13.5" thickBot="1" x14ac:dyDescent="0.25">
      <c r="A14" s="369"/>
      <c r="B14" s="100"/>
      <c r="C14" s="373" t="s">
        <v>7</v>
      </c>
      <c r="D14" s="374"/>
      <c r="E14" s="374"/>
      <c r="F14" s="6" t="s">
        <v>387</v>
      </c>
      <c r="G14" s="101">
        <v>23.43477497511854</v>
      </c>
      <c r="H14" s="6" t="s">
        <v>387</v>
      </c>
      <c r="I14" s="102">
        <f t="shared" si="0"/>
        <v>24.512774623973993</v>
      </c>
      <c r="J14" s="6" t="s">
        <v>387</v>
      </c>
      <c r="K14" s="102">
        <f t="shared" si="1"/>
        <v>25.640362256676795</v>
      </c>
      <c r="L14" s="6" t="s">
        <v>387</v>
      </c>
      <c r="M14" s="102">
        <f t="shared" si="2"/>
        <v>26.87109964499728</v>
      </c>
    </row>
    <row r="15" spans="1:13" ht="22.5" customHeight="1" x14ac:dyDescent="0.2">
      <c r="A15" s="369"/>
      <c r="B15" s="100"/>
      <c r="C15" s="352" t="s">
        <v>8</v>
      </c>
      <c r="D15" s="353"/>
      <c r="E15" s="353"/>
      <c r="F15" s="6" t="s">
        <v>326</v>
      </c>
      <c r="G15" s="101">
        <v>0</v>
      </c>
      <c r="H15" s="6" t="s">
        <v>326</v>
      </c>
      <c r="I15" s="102">
        <f t="shared" si="0"/>
        <v>0</v>
      </c>
      <c r="J15" s="6" t="s">
        <v>326</v>
      </c>
      <c r="K15" s="102">
        <f t="shared" si="1"/>
        <v>0</v>
      </c>
      <c r="L15" s="6" t="s">
        <v>326</v>
      </c>
      <c r="M15" s="102">
        <f t="shared" si="2"/>
        <v>0</v>
      </c>
    </row>
    <row r="16" spans="1:13" ht="15" customHeight="1" x14ac:dyDescent="0.2">
      <c r="A16" s="369"/>
      <c r="B16" s="100"/>
      <c r="C16" s="344"/>
      <c r="D16" s="345"/>
      <c r="E16" s="345"/>
      <c r="F16" s="6" t="s">
        <v>311</v>
      </c>
      <c r="G16" s="101">
        <v>2.5542369389200079</v>
      </c>
      <c r="H16" s="6" t="s">
        <v>311</v>
      </c>
      <c r="I16" s="102">
        <f t="shared" si="0"/>
        <v>2.6717318381103281</v>
      </c>
      <c r="J16" s="6" t="s">
        <v>311</v>
      </c>
      <c r="K16" s="102">
        <f t="shared" si="1"/>
        <v>2.7946315026634028</v>
      </c>
      <c r="L16" s="6" t="s">
        <v>311</v>
      </c>
      <c r="M16" s="102">
        <f t="shared" si="2"/>
        <v>2.9287738147912461</v>
      </c>
    </row>
    <row r="17" spans="1:13" ht="15" customHeight="1" x14ac:dyDescent="0.2">
      <c r="A17" s="369"/>
      <c r="B17" s="100"/>
      <c r="C17" s="344"/>
      <c r="D17" s="345"/>
      <c r="E17" s="345"/>
      <c r="F17" s="6" t="s">
        <v>312</v>
      </c>
      <c r="G17" s="101">
        <v>2.7217278857344342</v>
      </c>
      <c r="H17" s="6" t="s">
        <v>312</v>
      </c>
      <c r="I17" s="102">
        <f t="shared" si="0"/>
        <v>2.8469273684782181</v>
      </c>
      <c r="J17" s="6" t="s">
        <v>312</v>
      </c>
      <c r="K17" s="102">
        <f t="shared" si="1"/>
        <v>2.977886027428216</v>
      </c>
      <c r="L17" s="6" t="s">
        <v>312</v>
      </c>
      <c r="M17" s="102">
        <f t="shared" si="2"/>
        <v>3.1208245567447706</v>
      </c>
    </row>
    <row r="18" spans="1:13" ht="15" customHeight="1" x14ac:dyDescent="0.2">
      <c r="A18" s="369"/>
      <c r="B18" s="100"/>
      <c r="C18" s="344"/>
      <c r="D18" s="345"/>
      <c r="E18" s="345"/>
      <c r="F18" s="6" t="s">
        <v>317</v>
      </c>
      <c r="G18" s="101">
        <v>2.9171339903512647</v>
      </c>
      <c r="H18" s="6" t="s">
        <v>317</v>
      </c>
      <c r="I18" s="102">
        <f t="shared" si="0"/>
        <v>3.0513221539074227</v>
      </c>
      <c r="J18" s="6" t="s">
        <v>317</v>
      </c>
      <c r="K18" s="102">
        <f t="shared" si="1"/>
        <v>3.1916829729871639</v>
      </c>
      <c r="L18" s="6" t="s">
        <v>317</v>
      </c>
      <c r="M18" s="102">
        <f t="shared" si="2"/>
        <v>3.3448837556905477</v>
      </c>
    </row>
    <row r="19" spans="1:13" ht="27.75" customHeight="1" thickBot="1" x14ac:dyDescent="0.25">
      <c r="A19" s="369"/>
      <c r="B19" s="100"/>
      <c r="C19" s="362"/>
      <c r="D19" s="363"/>
      <c r="E19" s="363"/>
      <c r="F19" s="105" t="s">
        <v>318</v>
      </c>
      <c r="G19" s="106">
        <v>3.9639524079414326</v>
      </c>
      <c r="H19" s="6" t="s">
        <v>318</v>
      </c>
      <c r="I19" s="102">
        <f t="shared" si="0"/>
        <v>4.1462942187067382</v>
      </c>
      <c r="J19" s="105" t="s">
        <v>318</v>
      </c>
      <c r="K19" s="102">
        <f t="shared" si="1"/>
        <v>4.3370237527672479</v>
      </c>
      <c r="L19" s="105" t="s">
        <v>318</v>
      </c>
      <c r="M19" s="102">
        <f t="shared" si="2"/>
        <v>4.5452008929000751</v>
      </c>
    </row>
    <row r="20" spans="1:13" ht="23.25" customHeight="1" thickBot="1" x14ac:dyDescent="0.25">
      <c r="A20" s="369"/>
      <c r="B20" s="100"/>
      <c r="C20" s="373" t="s">
        <v>9</v>
      </c>
      <c r="D20" s="374"/>
      <c r="E20" s="374"/>
      <c r="F20" s="108" t="s">
        <v>387</v>
      </c>
      <c r="G20" s="109">
        <v>11.724366277009874</v>
      </c>
      <c r="H20" s="6" t="s">
        <v>387</v>
      </c>
      <c r="I20" s="102">
        <f t="shared" si="0"/>
        <v>12.263687125752329</v>
      </c>
      <c r="J20" s="108" t="s">
        <v>387</v>
      </c>
      <c r="K20" s="102">
        <f t="shared" si="1"/>
        <v>12.827816733536936</v>
      </c>
      <c r="L20" s="108" t="s">
        <v>387</v>
      </c>
      <c r="M20" s="102">
        <f t="shared" si="2"/>
        <v>13.44355193674671</v>
      </c>
    </row>
    <row r="21" spans="1:13" s="34" customFormat="1" ht="13.5" thickBot="1" x14ac:dyDescent="0.25">
      <c r="A21" s="369"/>
      <c r="B21" s="110"/>
      <c r="C21" s="360" t="s">
        <v>10</v>
      </c>
      <c r="D21" s="361"/>
      <c r="E21" s="361"/>
      <c r="F21" s="90" t="s">
        <v>575</v>
      </c>
      <c r="G21" s="111">
        <v>6.6465360000000006E-3</v>
      </c>
      <c r="H21" s="75" t="s">
        <v>721</v>
      </c>
      <c r="I21" s="102">
        <f t="shared" si="0"/>
        <v>6.9522766560000003E-3</v>
      </c>
      <c r="J21" s="90" t="s">
        <v>720</v>
      </c>
      <c r="K21" s="102">
        <f t="shared" si="1"/>
        <v>7.2720813821759997E-3</v>
      </c>
      <c r="L21" s="90" t="s">
        <v>722</v>
      </c>
      <c r="M21" s="102">
        <f t="shared" si="2"/>
        <v>7.6211412885204477E-3</v>
      </c>
    </row>
    <row r="22" spans="1:13" x14ac:dyDescent="0.2">
      <c r="A22" s="369"/>
      <c r="B22" s="100"/>
      <c r="C22" s="352" t="s">
        <v>11</v>
      </c>
      <c r="D22" s="353"/>
      <c r="E22" s="353"/>
      <c r="F22" s="112" t="s">
        <v>319</v>
      </c>
      <c r="G22" s="113">
        <v>8.0256078681912815</v>
      </c>
      <c r="H22" s="6" t="s">
        <v>319</v>
      </c>
      <c r="I22" s="102">
        <f t="shared" si="0"/>
        <v>8.3947858301280807</v>
      </c>
      <c r="J22" s="112" t="s">
        <v>319</v>
      </c>
      <c r="K22" s="102">
        <f t="shared" si="1"/>
        <v>8.7809459783139729</v>
      </c>
      <c r="L22" s="112" t="s">
        <v>319</v>
      </c>
      <c r="M22" s="102">
        <f t="shared" si="2"/>
        <v>9.2024313852730444</v>
      </c>
    </row>
    <row r="23" spans="1:13" ht="15" customHeight="1" x14ac:dyDescent="0.2">
      <c r="A23" s="369"/>
      <c r="B23" s="100"/>
      <c r="C23" s="344"/>
      <c r="D23" s="345"/>
      <c r="E23" s="345"/>
      <c r="F23" s="6" t="s">
        <v>320</v>
      </c>
      <c r="G23" s="101">
        <v>8.444335235227344</v>
      </c>
      <c r="H23" s="6" t="s">
        <v>320</v>
      </c>
      <c r="I23" s="102">
        <f t="shared" si="0"/>
        <v>8.8327746560478015</v>
      </c>
      <c r="J23" s="6" t="s">
        <v>320</v>
      </c>
      <c r="K23" s="102">
        <f t="shared" si="1"/>
        <v>9.2390822902260012</v>
      </c>
      <c r="L23" s="6" t="s">
        <v>320</v>
      </c>
      <c r="M23" s="102">
        <f t="shared" si="2"/>
        <v>9.6825582401568493</v>
      </c>
    </row>
    <row r="24" spans="1:13" ht="15" customHeight="1" x14ac:dyDescent="0.2">
      <c r="A24" s="369"/>
      <c r="B24" s="100"/>
      <c r="C24" s="344"/>
      <c r="D24" s="345"/>
      <c r="E24" s="345"/>
      <c r="F24" s="6" t="s">
        <v>321</v>
      </c>
      <c r="G24" s="101">
        <v>8.8630626022634136</v>
      </c>
      <c r="H24" s="6" t="s">
        <v>321</v>
      </c>
      <c r="I24" s="102">
        <f t="shared" si="0"/>
        <v>9.2707634819675295</v>
      </c>
      <c r="J24" s="6" t="s">
        <v>321</v>
      </c>
      <c r="K24" s="102">
        <f t="shared" si="1"/>
        <v>9.6972186021380349</v>
      </c>
      <c r="L24" s="6" t="s">
        <v>321</v>
      </c>
      <c r="M24" s="102">
        <f t="shared" si="2"/>
        <v>10.162685095040661</v>
      </c>
    </row>
    <row r="25" spans="1:13" ht="26.25" customHeight="1" thickBot="1" x14ac:dyDescent="0.25">
      <c r="A25" s="369"/>
      <c r="B25" s="100"/>
      <c r="C25" s="362"/>
      <c r="D25" s="363"/>
      <c r="E25" s="363"/>
      <c r="F25" s="6" t="s">
        <v>322</v>
      </c>
      <c r="G25" s="101">
        <v>9.3097051271018874</v>
      </c>
      <c r="H25" s="6" t="s">
        <v>322</v>
      </c>
      <c r="I25" s="102">
        <f t="shared" si="0"/>
        <v>9.7379515629485738</v>
      </c>
      <c r="J25" s="6" t="s">
        <v>322</v>
      </c>
      <c r="K25" s="102">
        <f t="shared" si="1"/>
        <v>10.185897334844208</v>
      </c>
      <c r="L25" s="6" t="s">
        <v>322</v>
      </c>
      <c r="M25" s="102">
        <f t="shared" si="2"/>
        <v>10.67482040691673</v>
      </c>
    </row>
    <row r="26" spans="1:13" x14ac:dyDescent="0.2">
      <c r="A26" s="369"/>
      <c r="B26" s="100"/>
      <c r="C26" s="352" t="s">
        <v>12</v>
      </c>
      <c r="D26" s="353"/>
      <c r="E26" s="353"/>
      <c r="F26" s="6" t="s">
        <v>323</v>
      </c>
      <c r="G26" s="101">
        <v>7.6627108167600237</v>
      </c>
      <c r="H26" s="6" t="s">
        <v>323</v>
      </c>
      <c r="I26" s="102">
        <f t="shared" si="0"/>
        <v>8.0151955143309834</v>
      </c>
      <c r="J26" s="6" t="s">
        <v>323</v>
      </c>
      <c r="K26" s="102">
        <f t="shared" si="1"/>
        <v>8.3838945079902079</v>
      </c>
      <c r="L26" s="6" t="s">
        <v>323</v>
      </c>
      <c r="M26" s="102">
        <f t="shared" si="2"/>
        <v>8.786321444373737</v>
      </c>
    </row>
    <row r="27" spans="1:13" ht="15" customHeight="1" x14ac:dyDescent="0.2">
      <c r="A27" s="369"/>
      <c r="B27" s="100"/>
      <c r="C27" s="344"/>
      <c r="D27" s="345"/>
      <c r="E27" s="345"/>
      <c r="F27" s="6" t="s">
        <v>315</v>
      </c>
      <c r="G27" s="101">
        <v>8.0535230259936856</v>
      </c>
      <c r="H27" s="6" t="s">
        <v>315</v>
      </c>
      <c r="I27" s="102">
        <f t="shared" si="0"/>
        <v>8.4239850851893951</v>
      </c>
      <c r="J27" s="6" t="s">
        <v>315</v>
      </c>
      <c r="K27" s="102">
        <f t="shared" si="1"/>
        <v>8.8114883991081072</v>
      </c>
      <c r="L27" s="6" t="s">
        <v>315</v>
      </c>
      <c r="M27" s="102">
        <f t="shared" si="2"/>
        <v>9.2344398422652958</v>
      </c>
    </row>
    <row r="28" spans="1:13" ht="18.75" customHeight="1" x14ac:dyDescent="0.2">
      <c r="A28" s="369"/>
      <c r="B28" s="100"/>
      <c r="C28" s="344"/>
      <c r="D28" s="345"/>
      <c r="E28" s="345"/>
      <c r="F28" s="6" t="s">
        <v>321</v>
      </c>
      <c r="G28" s="101">
        <v>8.1930988150057065</v>
      </c>
      <c r="H28" s="6" t="s">
        <v>321</v>
      </c>
      <c r="I28" s="102">
        <f t="shared" si="0"/>
        <v>8.5699813604959676</v>
      </c>
      <c r="J28" s="6" t="s">
        <v>321</v>
      </c>
      <c r="K28" s="102">
        <f t="shared" si="1"/>
        <v>8.9642005030787804</v>
      </c>
      <c r="L28" s="6" t="s">
        <v>321</v>
      </c>
      <c r="M28" s="102">
        <f t="shared" si="2"/>
        <v>9.3944821272265617</v>
      </c>
    </row>
    <row r="29" spans="1:13" ht="26.25" customHeight="1" thickBot="1" x14ac:dyDescent="0.25">
      <c r="A29" s="369"/>
      <c r="B29" s="100" t="s">
        <v>4</v>
      </c>
      <c r="C29" s="362"/>
      <c r="D29" s="363"/>
      <c r="E29" s="363"/>
      <c r="F29" s="6" t="s">
        <v>324</v>
      </c>
      <c r="G29" s="101">
        <v>8.4303776563261437</v>
      </c>
      <c r="H29" s="6" t="s">
        <v>324</v>
      </c>
      <c r="I29" s="102">
        <f t="shared" si="0"/>
        <v>8.8181750285171461</v>
      </c>
      <c r="J29" s="6" t="s">
        <v>324</v>
      </c>
      <c r="K29" s="102">
        <f t="shared" si="1"/>
        <v>9.2238110798289341</v>
      </c>
      <c r="L29" s="6" t="s">
        <v>324</v>
      </c>
      <c r="M29" s="102">
        <f t="shared" si="2"/>
        <v>9.6665540116607218</v>
      </c>
    </row>
    <row r="30" spans="1:13" x14ac:dyDescent="0.2">
      <c r="A30" s="369"/>
      <c r="B30" s="115"/>
      <c r="C30" s="352" t="s">
        <v>13</v>
      </c>
      <c r="D30" s="353"/>
      <c r="E30" s="353"/>
      <c r="F30" s="116" t="s">
        <v>387</v>
      </c>
      <c r="G30" s="101">
        <v>86.536989187453798</v>
      </c>
      <c r="H30" s="116" t="s">
        <v>387</v>
      </c>
      <c r="I30" s="102">
        <f t="shared" si="0"/>
        <v>90.517690690076677</v>
      </c>
      <c r="J30" s="116" t="s">
        <v>387</v>
      </c>
      <c r="K30" s="102">
        <f t="shared" si="1"/>
        <v>94.681504461820211</v>
      </c>
      <c r="L30" s="116" t="s">
        <v>387</v>
      </c>
      <c r="M30" s="102">
        <f t="shared" si="2"/>
        <v>99.226216675987587</v>
      </c>
    </row>
    <row r="31" spans="1:13" x14ac:dyDescent="0.2">
      <c r="A31" s="369"/>
      <c r="B31" s="115"/>
      <c r="C31" s="344" t="s">
        <v>14</v>
      </c>
      <c r="D31" s="345"/>
      <c r="E31" s="345"/>
      <c r="F31" s="116" t="s">
        <v>387</v>
      </c>
      <c r="G31" s="101">
        <v>86.536989187453798</v>
      </c>
      <c r="H31" s="116" t="s">
        <v>387</v>
      </c>
      <c r="I31" s="102">
        <f t="shared" si="0"/>
        <v>90.517690690076677</v>
      </c>
      <c r="J31" s="116" t="s">
        <v>387</v>
      </c>
      <c r="K31" s="102">
        <f t="shared" si="1"/>
        <v>94.681504461820211</v>
      </c>
      <c r="L31" s="116" t="s">
        <v>387</v>
      </c>
      <c r="M31" s="102">
        <f t="shared" si="2"/>
        <v>99.226216675987587</v>
      </c>
    </row>
    <row r="32" spans="1:13" x14ac:dyDescent="0.2">
      <c r="A32" s="369"/>
      <c r="B32" s="115"/>
      <c r="C32" s="344" t="s">
        <v>774</v>
      </c>
      <c r="D32" s="345"/>
      <c r="E32" s="345"/>
      <c r="F32" s="116" t="s">
        <v>387</v>
      </c>
      <c r="G32" s="101">
        <v>86.536989187453798</v>
      </c>
      <c r="H32" s="116" t="s">
        <v>387</v>
      </c>
      <c r="I32" s="102">
        <v>90.517690690076677</v>
      </c>
      <c r="J32" s="116" t="s">
        <v>387</v>
      </c>
      <c r="K32" s="102">
        <v>94.681504461820211</v>
      </c>
      <c r="L32" s="116" t="s">
        <v>387</v>
      </c>
      <c r="M32" s="102">
        <v>99.226216675987587</v>
      </c>
    </row>
    <row r="33" spans="1:13" ht="27" customHeight="1" thickBot="1" x14ac:dyDescent="0.25">
      <c r="A33" s="369"/>
      <c r="B33" s="115"/>
      <c r="C33" s="344" t="s">
        <v>15</v>
      </c>
      <c r="D33" s="345"/>
      <c r="E33" s="345"/>
      <c r="F33" s="116" t="s">
        <v>387</v>
      </c>
      <c r="G33" s="101">
        <v>86.536989187453798</v>
      </c>
      <c r="H33" s="116" t="s">
        <v>387</v>
      </c>
      <c r="I33" s="102">
        <f t="shared" si="0"/>
        <v>90.517690690076677</v>
      </c>
      <c r="J33" s="116" t="s">
        <v>387</v>
      </c>
      <c r="K33" s="102">
        <f t="shared" si="1"/>
        <v>94.681504461820211</v>
      </c>
      <c r="L33" s="116" t="s">
        <v>387</v>
      </c>
      <c r="M33" s="102">
        <f t="shared" si="2"/>
        <v>99.226216675987587</v>
      </c>
    </row>
    <row r="34" spans="1:13" s="34" customFormat="1" ht="25.5" customHeight="1" x14ac:dyDescent="0.2">
      <c r="A34" s="369"/>
      <c r="B34" s="117"/>
      <c r="C34" s="371" t="s">
        <v>16</v>
      </c>
      <c r="D34" s="372"/>
      <c r="E34" s="372"/>
      <c r="F34" s="41" t="s">
        <v>616</v>
      </c>
      <c r="G34" s="118">
        <v>1528.354889681644</v>
      </c>
      <c r="H34" s="41" t="s">
        <v>616</v>
      </c>
      <c r="I34" s="102">
        <f t="shared" si="0"/>
        <v>1598.6592146069995</v>
      </c>
      <c r="J34" s="41" t="s">
        <v>616</v>
      </c>
      <c r="K34" s="102">
        <f t="shared" si="1"/>
        <v>1672.1975384789214</v>
      </c>
      <c r="L34" s="41" t="s">
        <v>616</v>
      </c>
      <c r="M34" s="102">
        <f t="shared" si="2"/>
        <v>1752.4630203259096</v>
      </c>
    </row>
    <row r="35" spans="1:13" s="34" customFormat="1" ht="13.5" thickBot="1" x14ac:dyDescent="0.25">
      <c r="A35" s="369"/>
      <c r="B35" s="117"/>
      <c r="C35" s="346" t="s">
        <v>17</v>
      </c>
      <c r="D35" s="347"/>
      <c r="E35" s="347"/>
      <c r="F35" s="41" t="s">
        <v>616</v>
      </c>
      <c r="G35" s="118">
        <v>739.7516817637179</v>
      </c>
      <c r="H35" s="41" t="s">
        <v>616</v>
      </c>
      <c r="I35" s="102">
        <f t="shared" si="0"/>
        <v>773.78025912484884</v>
      </c>
      <c r="J35" s="41" t="s">
        <v>616</v>
      </c>
      <c r="K35" s="102">
        <f t="shared" si="1"/>
        <v>809.37415104459183</v>
      </c>
      <c r="L35" s="41" t="s">
        <v>616</v>
      </c>
      <c r="M35" s="102">
        <f t="shared" si="2"/>
        <v>848.22411029473221</v>
      </c>
    </row>
    <row r="36" spans="1:13" s="34" customFormat="1" x14ac:dyDescent="0.2">
      <c r="A36" s="369"/>
      <c r="B36" s="117"/>
      <c r="C36" s="371" t="s">
        <v>18</v>
      </c>
      <c r="D36" s="372"/>
      <c r="E36" s="372"/>
      <c r="F36" s="41" t="s">
        <v>616</v>
      </c>
      <c r="G36" s="118">
        <v>0</v>
      </c>
      <c r="H36" s="41" t="s">
        <v>616</v>
      </c>
      <c r="I36" s="102">
        <f t="shared" si="0"/>
        <v>0</v>
      </c>
      <c r="J36" s="41" t="s">
        <v>616</v>
      </c>
      <c r="K36" s="102">
        <f t="shared" si="1"/>
        <v>0</v>
      </c>
      <c r="L36" s="41" t="s">
        <v>616</v>
      </c>
      <c r="M36" s="102">
        <f t="shared" si="2"/>
        <v>0</v>
      </c>
    </row>
    <row r="37" spans="1:13" x14ac:dyDescent="0.2">
      <c r="A37" s="369"/>
      <c r="B37" s="115"/>
      <c r="C37" s="344" t="s">
        <v>19</v>
      </c>
      <c r="D37" s="345"/>
      <c r="E37" s="345"/>
      <c r="F37" s="116" t="s">
        <v>616</v>
      </c>
      <c r="G37" s="101">
        <v>371.2715987719792</v>
      </c>
      <c r="H37" s="116" t="s">
        <v>616</v>
      </c>
      <c r="I37" s="102">
        <f t="shared" si="0"/>
        <v>388.35009231549026</v>
      </c>
      <c r="J37" s="116" t="s">
        <v>616</v>
      </c>
      <c r="K37" s="102">
        <f t="shared" si="1"/>
        <v>406.21419656200277</v>
      </c>
      <c r="L37" s="116" t="s">
        <v>616</v>
      </c>
      <c r="M37" s="102">
        <f t="shared" si="2"/>
        <v>425.71247799697892</v>
      </c>
    </row>
    <row r="38" spans="1:13" x14ac:dyDescent="0.2">
      <c r="A38" s="369"/>
      <c r="B38" s="115"/>
      <c r="C38" s="344" t="s">
        <v>20</v>
      </c>
      <c r="D38" s="345"/>
      <c r="E38" s="345"/>
      <c r="F38" s="116" t="s">
        <v>616</v>
      </c>
      <c r="G38" s="101">
        <v>743.93895543407882</v>
      </c>
      <c r="H38" s="116" t="s">
        <v>616</v>
      </c>
      <c r="I38" s="102">
        <f t="shared" si="0"/>
        <v>778.16014738404647</v>
      </c>
      <c r="J38" s="116" t="s">
        <v>616</v>
      </c>
      <c r="K38" s="102">
        <f t="shared" si="1"/>
        <v>813.95551416371245</v>
      </c>
      <c r="L38" s="116" t="s">
        <v>616</v>
      </c>
      <c r="M38" s="102">
        <f t="shared" si="2"/>
        <v>853.02537884357071</v>
      </c>
    </row>
    <row r="39" spans="1:13" ht="13.5" thickBot="1" x14ac:dyDescent="0.25">
      <c r="A39" s="369"/>
      <c r="B39" s="115"/>
      <c r="C39" s="362" t="s">
        <v>21</v>
      </c>
      <c r="D39" s="363"/>
      <c r="E39" s="363"/>
      <c r="F39" s="116" t="s">
        <v>616</v>
      </c>
      <c r="G39" s="101">
        <v>1822.8598044970111</v>
      </c>
      <c r="H39" s="116" t="s">
        <v>616</v>
      </c>
      <c r="I39" s="102">
        <f t="shared" si="0"/>
        <v>1906.7113555038734</v>
      </c>
      <c r="J39" s="116" t="s">
        <v>616</v>
      </c>
      <c r="K39" s="102">
        <f t="shared" si="1"/>
        <v>1994.4200778570514</v>
      </c>
      <c r="L39" s="116" t="s">
        <v>616</v>
      </c>
      <c r="M39" s="102">
        <f t="shared" si="2"/>
        <v>2090.1522415941899</v>
      </c>
    </row>
    <row r="40" spans="1:13" ht="26.25" customHeight="1" x14ac:dyDescent="0.2">
      <c r="A40" s="369"/>
      <c r="B40" s="115"/>
      <c r="C40" s="352" t="s">
        <v>617</v>
      </c>
      <c r="D40" s="353"/>
      <c r="E40" s="353"/>
      <c r="F40" s="6"/>
      <c r="G40" s="101"/>
      <c r="H40" s="6"/>
      <c r="I40" s="102"/>
      <c r="J40" s="6"/>
      <c r="K40" s="102"/>
      <c r="L40" s="6"/>
      <c r="M40" s="102"/>
    </row>
    <row r="41" spans="1:13" ht="25.5" x14ac:dyDescent="0.2">
      <c r="A41" s="369"/>
      <c r="B41" s="115"/>
      <c r="C41" s="356" t="s">
        <v>22</v>
      </c>
      <c r="D41" s="357"/>
      <c r="E41" s="357"/>
      <c r="F41" s="116" t="s">
        <v>618</v>
      </c>
      <c r="G41" s="101">
        <v>1475.3160898570759</v>
      </c>
      <c r="H41" s="116" t="s">
        <v>618</v>
      </c>
      <c r="I41" s="102">
        <f t="shared" si="0"/>
        <v>1543.1806299905013</v>
      </c>
      <c r="J41" s="116" t="s">
        <v>618</v>
      </c>
      <c r="K41" s="102">
        <f t="shared" si="1"/>
        <v>1614.1669389700642</v>
      </c>
      <c r="L41" s="116" t="s">
        <v>618</v>
      </c>
      <c r="M41" s="102">
        <f t="shared" ref="M41:M69" si="3">K41*105.4/100</f>
        <v>1701.3319536744477</v>
      </c>
    </row>
    <row r="42" spans="1:13" ht="25.5" x14ac:dyDescent="0.2">
      <c r="A42" s="369"/>
      <c r="B42" s="115"/>
      <c r="C42" s="356" t="s">
        <v>23</v>
      </c>
      <c r="D42" s="357"/>
      <c r="E42" s="357"/>
      <c r="F42" s="116" t="s">
        <v>618</v>
      </c>
      <c r="G42" s="101">
        <v>1764.2379731119611</v>
      </c>
      <c r="H42" s="116" t="s">
        <v>618</v>
      </c>
      <c r="I42" s="102">
        <f t="shared" si="0"/>
        <v>1845.3929198751111</v>
      </c>
      <c r="J42" s="116" t="s">
        <v>618</v>
      </c>
      <c r="K42" s="102">
        <f t="shared" si="1"/>
        <v>1930.2809941893661</v>
      </c>
      <c r="L42" s="116" t="s">
        <v>618</v>
      </c>
      <c r="M42" s="102">
        <f t="shared" si="3"/>
        <v>2034.5161678755921</v>
      </c>
    </row>
    <row r="43" spans="1:13" ht="25.5" x14ac:dyDescent="0.2">
      <c r="A43" s="369"/>
      <c r="B43" s="115"/>
      <c r="C43" s="356" t="s">
        <v>24</v>
      </c>
      <c r="D43" s="357"/>
      <c r="E43" s="357"/>
      <c r="F43" s="116" t="s">
        <v>618</v>
      </c>
      <c r="G43" s="101">
        <v>3721.0905350605144</v>
      </c>
      <c r="H43" s="116" t="s">
        <v>618</v>
      </c>
      <c r="I43" s="102">
        <f t="shared" si="0"/>
        <v>3892.2606996732979</v>
      </c>
      <c r="J43" s="116" t="s">
        <v>618</v>
      </c>
      <c r="K43" s="102">
        <f t="shared" si="1"/>
        <v>4071.3046918582695</v>
      </c>
      <c r="L43" s="116" t="s">
        <v>618</v>
      </c>
      <c r="M43" s="102">
        <f t="shared" si="3"/>
        <v>4291.1551452186159</v>
      </c>
    </row>
    <row r="44" spans="1:13" ht="25.5" x14ac:dyDescent="0.2">
      <c r="A44" s="369"/>
      <c r="B44" s="115"/>
      <c r="C44" s="356" t="s">
        <v>25</v>
      </c>
      <c r="D44" s="357"/>
      <c r="E44" s="357"/>
      <c r="F44" s="116" t="s">
        <v>618</v>
      </c>
      <c r="G44" s="101">
        <v>6340.9280948161722</v>
      </c>
      <c r="H44" s="116" t="s">
        <v>618</v>
      </c>
      <c r="I44" s="102">
        <f t="shared" si="0"/>
        <v>6632.6107871777158</v>
      </c>
      <c r="J44" s="116" t="s">
        <v>618</v>
      </c>
      <c r="K44" s="102">
        <f t="shared" si="1"/>
        <v>6937.710883387891</v>
      </c>
      <c r="L44" s="116" t="s">
        <v>618</v>
      </c>
      <c r="M44" s="102">
        <f t="shared" si="3"/>
        <v>7312.3472710908381</v>
      </c>
    </row>
    <row r="45" spans="1:13" ht="25.5" x14ac:dyDescent="0.2">
      <c r="A45" s="369"/>
      <c r="B45" s="115"/>
      <c r="C45" s="356" t="s">
        <v>26</v>
      </c>
      <c r="D45" s="357"/>
      <c r="E45" s="357"/>
      <c r="F45" s="116" t="s">
        <v>618</v>
      </c>
      <c r="G45" s="101">
        <v>7728.3114375956739</v>
      </c>
      <c r="H45" s="116" t="s">
        <v>618</v>
      </c>
      <c r="I45" s="102">
        <f t="shared" si="0"/>
        <v>8083.8137637250738</v>
      </c>
      <c r="J45" s="116" t="s">
        <v>618</v>
      </c>
      <c r="K45" s="102">
        <f t="shared" si="1"/>
        <v>8455.6691968564264</v>
      </c>
      <c r="L45" s="116" t="s">
        <v>618</v>
      </c>
      <c r="M45" s="102">
        <f t="shared" si="3"/>
        <v>8912.2753334866738</v>
      </c>
    </row>
    <row r="46" spans="1:13" ht="25.5" x14ac:dyDescent="0.2">
      <c r="A46" s="369"/>
      <c r="B46" s="115"/>
      <c r="C46" s="356" t="s">
        <v>27</v>
      </c>
      <c r="D46" s="357"/>
      <c r="E46" s="357"/>
      <c r="F46" s="116" t="s">
        <v>618</v>
      </c>
      <c r="G46" s="101">
        <v>8769.5468236253582</v>
      </c>
      <c r="H46" s="116" t="s">
        <v>618</v>
      </c>
      <c r="I46" s="102">
        <f t="shared" si="0"/>
        <v>9172.945977512125</v>
      </c>
      <c r="J46" s="116" t="s">
        <v>618</v>
      </c>
      <c r="K46" s="102">
        <f t="shared" si="1"/>
        <v>9594.901492477682</v>
      </c>
      <c r="L46" s="116" t="s">
        <v>618</v>
      </c>
      <c r="M46" s="102">
        <f t="shared" si="3"/>
        <v>10113.026173071477</v>
      </c>
    </row>
    <row r="47" spans="1:13" ht="25.5" x14ac:dyDescent="0.2">
      <c r="A47" s="369"/>
      <c r="B47" s="115"/>
      <c r="C47" s="356" t="s">
        <v>28</v>
      </c>
      <c r="D47" s="357"/>
      <c r="E47" s="357"/>
      <c r="F47" s="116" t="s">
        <v>618</v>
      </c>
      <c r="G47" s="101">
        <v>9898.7149567326196</v>
      </c>
      <c r="H47" s="116" t="s">
        <v>618</v>
      </c>
      <c r="I47" s="102">
        <f t="shared" si="0"/>
        <v>10354.055844742319</v>
      </c>
      <c r="J47" s="116" t="s">
        <v>618</v>
      </c>
      <c r="K47" s="102">
        <f t="shared" si="1"/>
        <v>10830.342413600465</v>
      </c>
      <c r="L47" s="116" t="s">
        <v>618</v>
      </c>
      <c r="M47" s="102">
        <f t="shared" si="3"/>
        <v>11415.18090393489</v>
      </c>
    </row>
    <row r="48" spans="1:13" ht="26.25" thickBot="1" x14ac:dyDescent="0.25">
      <c r="A48" s="369"/>
      <c r="B48" s="115"/>
      <c r="C48" s="358" t="s">
        <v>29</v>
      </c>
      <c r="D48" s="359"/>
      <c r="E48" s="359"/>
      <c r="F48" s="116" t="s">
        <v>618</v>
      </c>
      <c r="G48" s="101">
        <v>10766.876364387395</v>
      </c>
      <c r="H48" s="116" t="s">
        <v>618</v>
      </c>
      <c r="I48" s="102">
        <f t="shared" si="0"/>
        <v>11262.152677149214</v>
      </c>
      <c r="J48" s="116" t="s">
        <v>618</v>
      </c>
      <c r="K48" s="102">
        <f t="shared" si="1"/>
        <v>11780.211700298076</v>
      </c>
      <c r="L48" s="116" t="s">
        <v>618</v>
      </c>
      <c r="M48" s="102">
        <f t="shared" si="3"/>
        <v>12416.343132114172</v>
      </c>
    </row>
    <row r="49" spans="1:13" ht="23.25" customHeight="1" x14ac:dyDescent="0.2">
      <c r="A49" s="369"/>
      <c r="B49" s="115"/>
      <c r="C49" s="352" t="s">
        <v>638</v>
      </c>
      <c r="D49" s="353"/>
      <c r="E49" s="353"/>
      <c r="F49" s="6"/>
      <c r="G49" s="101"/>
      <c r="H49" s="6"/>
      <c r="I49" s="102">
        <f t="shared" si="0"/>
        <v>0</v>
      </c>
      <c r="J49" s="6"/>
      <c r="K49" s="102">
        <f t="shared" si="1"/>
        <v>0</v>
      </c>
      <c r="L49" s="6"/>
      <c r="M49" s="102"/>
    </row>
    <row r="50" spans="1:13" ht="25.5" x14ac:dyDescent="0.2">
      <c r="A50" s="369"/>
      <c r="B50" s="115"/>
      <c r="C50" s="356" t="s">
        <v>22</v>
      </c>
      <c r="D50" s="357"/>
      <c r="E50" s="357"/>
      <c r="F50" s="116" t="s">
        <v>618</v>
      </c>
      <c r="G50" s="101">
        <v>1581.3936895062122</v>
      </c>
      <c r="H50" s="116" t="s">
        <v>618</v>
      </c>
      <c r="I50" s="102">
        <f t="shared" si="0"/>
        <v>1654.137799223498</v>
      </c>
      <c r="J50" s="116" t="s">
        <v>618</v>
      </c>
      <c r="K50" s="102">
        <f t="shared" si="1"/>
        <v>1730.2281379877788</v>
      </c>
      <c r="L50" s="116" t="s">
        <v>618</v>
      </c>
      <c r="M50" s="102">
        <f t="shared" si="3"/>
        <v>1823.660457439119</v>
      </c>
    </row>
    <row r="51" spans="1:13" ht="25.5" x14ac:dyDescent="0.2">
      <c r="A51" s="369"/>
      <c r="B51" s="115"/>
      <c r="C51" s="356" t="s">
        <v>23</v>
      </c>
      <c r="D51" s="357"/>
      <c r="E51" s="357"/>
      <c r="F51" s="116" t="s">
        <v>618</v>
      </c>
      <c r="G51" s="101">
        <v>1887.0646674425411</v>
      </c>
      <c r="H51" s="116" t="s">
        <v>618</v>
      </c>
      <c r="I51" s="102">
        <f t="shared" si="0"/>
        <v>1973.8696421448979</v>
      </c>
      <c r="J51" s="116" t="s">
        <v>618</v>
      </c>
      <c r="K51" s="102">
        <f t="shared" si="1"/>
        <v>2064.667645683563</v>
      </c>
      <c r="L51" s="116" t="s">
        <v>618</v>
      </c>
      <c r="M51" s="102">
        <f t="shared" si="3"/>
        <v>2176.1596985504757</v>
      </c>
    </row>
    <row r="52" spans="1:13" ht="25.5" x14ac:dyDescent="0.2">
      <c r="A52" s="369"/>
      <c r="B52" s="115"/>
      <c r="C52" s="356" t="s">
        <v>24</v>
      </c>
      <c r="D52" s="357"/>
      <c r="E52" s="357"/>
      <c r="F52" s="116" t="s">
        <v>618</v>
      </c>
      <c r="G52" s="101">
        <v>4000.2421130845573</v>
      </c>
      <c r="H52" s="116" t="s">
        <v>618</v>
      </c>
      <c r="I52" s="102">
        <f t="shared" si="0"/>
        <v>4184.2532502864469</v>
      </c>
      <c r="J52" s="116" t="s">
        <v>618</v>
      </c>
      <c r="K52" s="102">
        <f t="shared" si="1"/>
        <v>4376.7288997996229</v>
      </c>
      <c r="L52" s="116" t="s">
        <v>618</v>
      </c>
      <c r="M52" s="102">
        <f t="shared" si="3"/>
        <v>4613.0722603888025</v>
      </c>
    </row>
    <row r="53" spans="1:13" ht="25.5" x14ac:dyDescent="0.2">
      <c r="A53" s="369"/>
      <c r="B53" s="115"/>
      <c r="C53" s="356" t="s">
        <v>25</v>
      </c>
      <c r="D53" s="357"/>
      <c r="E53" s="357"/>
      <c r="F53" s="116" t="s">
        <v>618</v>
      </c>
      <c r="G53" s="101">
        <v>6791.7578933250015</v>
      </c>
      <c r="H53" s="116" t="s">
        <v>618</v>
      </c>
      <c r="I53" s="102">
        <f t="shared" si="0"/>
        <v>7104.1787564179513</v>
      </c>
      <c r="J53" s="116" t="s">
        <v>618</v>
      </c>
      <c r="K53" s="102">
        <f t="shared" si="1"/>
        <v>7430.9709792131771</v>
      </c>
      <c r="L53" s="116" t="s">
        <v>618</v>
      </c>
      <c r="M53" s="102">
        <f t="shared" si="3"/>
        <v>7832.2434120906892</v>
      </c>
    </row>
    <row r="54" spans="1:13" ht="25.5" x14ac:dyDescent="0.2">
      <c r="A54" s="369"/>
      <c r="B54" s="115"/>
      <c r="C54" s="356" t="s">
        <v>26</v>
      </c>
      <c r="D54" s="357"/>
      <c r="E54" s="357"/>
      <c r="F54" s="116" t="s">
        <v>618</v>
      </c>
      <c r="G54" s="101">
        <v>8281.0315620832826</v>
      </c>
      <c r="H54" s="116" t="s">
        <v>618</v>
      </c>
      <c r="I54" s="102">
        <f t="shared" si="0"/>
        <v>8661.959013939113</v>
      </c>
      <c r="J54" s="116" t="s">
        <v>618</v>
      </c>
      <c r="K54" s="102">
        <f t="shared" si="1"/>
        <v>9060.4091285803115</v>
      </c>
      <c r="L54" s="116" t="s">
        <v>618</v>
      </c>
      <c r="M54" s="102">
        <f t="shared" si="3"/>
        <v>9549.6712215236494</v>
      </c>
    </row>
    <row r="55" spans="1:13" ht="25.5" x14ac:dyDescent="0.2">
      <c r="A55" s="369"/>
      <c r="B55" s="115"/>
      <c r="C55" s="356" t="s">
        <v>27</v>
      </c>
      <c r="D55" s="357"/>
      <c r="E55" s="357"/>
      <c r="F55" s="116" t="s">
        <v>618</v>
      </c>
      <c r="G55" s="101">
        <v>9396.2421162893388</v>
      </c>
      <c r="H55" s="116" t="s">
        <v>618</v>
      </c>
      <c r="I55" s="102">
        <f t="shared" si="0"/>
        <v>9828.4692536386483</v>
      </c>
      <c r="J55" s="116" t="s">
        <v>618</v>
      </c>
      <c r="K55" s="102">
        <f t="shared" si="1"/>
        <v>10280.578839306027</v>
      </c>
      <c r="L55" s="116" t="s">
        <v>618</v>
      </c>
      <c r="M55" s="102">
        <f t="shared" si="3"/>
        <v>10835.730096628551</v>
      </c>
    </row>
    <row r="56" spans="1:13" ht="25.5" x14ac:dyDescent="0.2">
      <c r="A56" s="369"/>
      <c r="B56" s="115"/>
      <c r="C56" s="356" t="s">
        <v>28</v>
      </c>
      <c r="D56" s="357"/>
      <c r="E56" s="357"/>
      <c r="F56" s="116" t="s">
        <v>618</v>
      </c>
      <c r="G56" s="101">
        <v>10604.968449133454</v>
      </c>
      <c r="H56" s="116" t="s">
        <v>618</v>
      </c>
      <c r="I56" s="102">
        <f t="shared" si="0"/>
        <v>11092.796997793592</v>
      </c>
      <c r="J56" s="116" t="s">
        <v>618</v>
      </c>
      <c r="K56" s="102">
        <f t="shared" si="1"/>
        <v>11603.065659692096</v>
      </c>
      <c r="L56" s="116" t="s">
        <v>618</v>
      </c>
      <c r="M56" s="102">
        <f t="shared" si="3"/>
        <v>12229.631205315471</v>
      </c>
    </row>
    <row r="57" spans="1:13" ht="26.25" thickBot="1" x14ac:dyDescent="0.25">
      <c r="A57" s="369"/>
      <c r="B57" s="115"/>
      <c r="C57" s="358" t="s">
        <v>29</v>
      </c>
      <c r="D57" s="359"/>
      <c r="E57" s="359"/>
      <c r="F57" s="116" t="s">
        <v>618</v>
      </c>
      <c r="G57" s="101">
        <v>11535.938961843638</v>
      </c>
      <c r="H57" s="116" t="s">
        <v>618</v>
      </c>
      <c r="I57" s="102">
        <f t="shared" si="0"/>
        <v>12066.592154088445</v>
      </c>
      <c r="J57" s="116" t="s">
        <v>618</v>
      </c>
      <c r="K57" s="102">
        <f t="shared" si="1"/>
        <v>12621.655393176512</v>
      </c>
      <c r="L57" s="116" t="s">
        <v>618</v>
      </c>
      <c r="M57" s="102">
        <f t="shared" si="3"/>
        <v>13303.224784408045</v>
      </c>
    </row>
    <row r="58" spans="1:13" ht="25.5" customHeight="1" x14ac:dyDescent="0.2">
      <c r="A58" s="369"/>
      <c r="B58" s="115"/>
      <c r="C58" s="352" t="s">
        <v>776</v>
      </c>
      <c r="D58" s="353"/>
      <c r="E58" s="353"/>
      <c r="F58" s="6"/>
      <c r="G58" s="101"/>
      <c r="H58" s="6"/>
      <c r="I58" s="102"/>
      <c r="J58" s="6"/>
      <c r="K58" s="102"/>
      <c r="L58" s="6"/>
      <c r="M58" s="102"/>
    </row>
    <row r="59" spans="1:13" ht="25.5" x14ac:dyDescent="0.2">
      <c r="A59" s="369"/>
      <c r="B59" s="115"/>
      <c r="C59" s="356" t="s">
        <v>22</v>
      </c>
      <c r="D59" s="357"/>
      <c r="E59" s="357"/>
      <c r="F59" s="116" t="s">
        <v>618</v>
      </c>
      <c r="G59" s="101">
        <v>1528.354889681644</v>
      </c>
      <c r="H59" s="116" t="s">
        <v>618</v>
      </c>
      <c r="I59" s="102">
        <f t="shared" si="0"/>
        <v>1598.6592146069995</v>
      </c>
      <c r="J59" s="116" t="s">
        <v>618</v>
      </c>
      <c r="K59" s="102">
        <f t="shared" si="1"/>
        <v>1672.1975384789214</v>
      </c>
      <c r="L59" s="116" t="s">
        <v>618</v>
      </c>
      <c r="M59" s="102">
        <f t="shared" si="3"/>
        <v>1762.4962055567833</v>
      </c>
    </row>
    <row r="60" spans="1:13" ht="25.5" x14ac:dyDescent="0.2">
      <c r="A60" s="369"/>
      <c r="B60" s="115"/>
      <c r="C60" s="356" t="s">
        <v>23</v>
      </c>
      <c r="D60" s="357"/>
      <c r="E60" s="357"/>
      <c r="F60" s="116" t="s">
        <v>618</v>
      </c>
      <c r="G60" s="101">
        <v>1825.6513202772514</v>
      </c>
      <c r="H60" s="116" t="s">
        <v>618</v>
      </c>
      <c r="I60" s="102">
        <f t="shared" si="0"/>
        <v>1909.6312810100051</v>
      </c>
      <c r="J60" s="116" t="s">
        <v>618</v>
      </c>
      <c r="K60" s="102">
        <f t="shared" si="1"/>
        <v>1997.4743199364652</v>
      </c>
      <c r="L60" s="116" t="s">
        <v>618</v>
      </c>
      <c r="M60" s="102">
        <f t="shared" si="3"/>
        <v>2105.3379332130344</v>
      </c>
    </row>
    <row r="61" spans="1:13" ht="25.5" x14ac:dyDescent="0.2">
      <c r="A61" s="369"/>
      <c r="B61" s="115"/>
      <c r="C61" s="356" t="s">
        <v>24</v>
      </c>
      <c r="D61" s="357"/>
      <c r="E61" s="357"/>
      <c r="F61" s="116" t="s">
        <v>618</v>
      </c>
      <c r="G61" s="101">
        <v>3866.249355633016</v>
      </c>
      <c r="H61" s="116" t="s">
        <v>618</v>
      </c>
      <c r="I61" s="102">
        <f t="shared" si="0"/>
        <v>4044.0968259921342</v>
      </c>
      <c r="J61" s="116" t="s">
        <v>618</v>
      </c>
      <c r="K61" s="102">
        <f t="shared" si="1"/>
        <v>4230.125279987772</v>
      </c>
      <c r="L61" s="116" t="s">
        <v>618</v>
      </c>
      <c r="M61" s="102">
        <f t="shared" si="3"/>
        <v>4458.5520451071116</v>
      </c>
    </row>
    <row r="62" spans="1:13" ht="25.5" x14ac:dyDescent="0.2">
      <c r="A62" s="369"/>
      <c r="B62" s="115"/>
      <c r="C62" s="356" t="s">
        <v>25</v>
      </c>
      <c r="D62" s="357"/>
      <c r="E62" s="357"/>
      <c r="F62" s="116" t="s">
        <v>618</v>
      </c>
      <c r="G62" s="101">
        <v>5306.6714982370868</v>
      </c>
      <c r="H62" s="116" t="s">
        <v>618</v>
      </c>
      <c r="I62" s="102">
        <f t="shared" si="0"/>
        <v>5550.7783871559923</v>
      </c>
      <c r="J62" s="116" t="s">
        <v>618</v>
      </c>
      <c r="K62" s="102">
        <f t="shared" si="1"/>
        <v>5806.1141929651676</v>
      </c>
      <c r="L62" s="116" t="s">
        <v>618</v>
      </c>
      <c r="M62" s="102">
        <f t="shared" si="3"/>
        <v>6119.6443593852873</v>
      </c>
    </row>
    <row r="63" spans="1:13" ht="25.5" x14ac:dyDescent="0.2">
      <c r="A63" s="369"/>
      <c r="B63" s="115"/>
      <c r="C63" s="356" t="s">
        <v>26</v>
      </c>
      <c r="D63" s="357"/>
      <c r="E63" s="357"/>
      <c r="F63" s="116" t="s">
        <v>618</v>
      </c>
      <c r="G63" s="101">
        <v>8004.6714998394773</v>
      </c>
      <c r="H63" s="116" t="s">
        <v>618</v>
      </c>
      <c r="I63" s="102">
        <f t="shared" si="0"/>
        <v>8372.8863888320939</v>
      </c>
      <c r="J63" s="116" t="s">
        <v>618</v>
      </c>
      <c r="K63" s="102">
        <f t="shared" si="1"/>
        <v>8758.039162718369</v>
      </c>
      <c r="L63" s="116" t="s">
        <v>618</v>
      </c>
      <c r="M63" s="102">
        <f t="shared" si="3"/>
        <v>9230.9732775051616</v>
      </c>
    </row>
    <row r="64" spans="1:13" ht="25.5" x14ac:dyDescent="0.2">
      <c r="A64" s="369"/>
      <c r="B64" s="115"/>
      <c r="C64" s="356" t="s">
        <v>27</v>
      </c>
      <c r="D64" s="357"/>
      <c r="E64" s="357"/>
      <c r="F64" s="116" t="s">
        <v>618</v>
      </c>
      <c r="G64" s="101">
        <v>9083.5923489024062</v>
      </c>
      <c r="H64" s="116" t="s">
        <v>618</v>
      </c>
      <c r="I64" s="102">
        <f t="shared" si="0"/>
        <v>9501.4375969519169</v>
      </c>
      <c r="J64" s="116" t="s">
        <v>618</v>
      </c>
      <c r="K64" s="102">
        <f t="shared" si="1"/>
        <v>9938.5037264117054</v>
      </c>
      <c r="L64" s="116" t="s">
        <v>618</v>
      </c>
      <c r="M64" s="102">
        <f t="shared" si="3"/>
        <v>10475.182927637938</v>
      </c>
    </row>
    <row r="65" spans="1:13" ht="25.5" x14ac:dyDescent="0.2">
      <c r="A65" s="369"/>
      <c r="B65" s="115"/>
      <c r="C65" s="356" t="s">
        <v>28</v>
      </c>
      <c r="D65" s="357"/>
      <c r="E65" s="357"/>
      <c r="F65" s="116" t="s">
        <v>618</v>
      </c>
      <c r="G65" s="101">
        <v>10253.237460823155</v>
      </c>
      <c r="H65" s="116" t="s">
        <v>618</v>
      </c>
      <c r="I65" s="102">
        <f t="shared" si="0"/>
        <v>10724.88638402102</v>
      </c>
      <c r="J65" s="116" t="s">
        <v>618</v>
      </c>
      <c r="K65" s="102">
        <f t="shared" si="1"/>
        <v>11218.231157685987</v>
      </c>
      <c r="L65" s="116" t="s">
        <v>618</v>
      </c>
      <c r="M65" s="102">
        <f t="shared" si="3"/>
        <v>11824.015640201031</v>
      </c>
    </row>
    <row r="66" spans="1:13" ht="26.25" thickBot="1" x14ac:dyDescent="0.25">
      <c r="A66" s="369"/>
      <c r="B66" s="115"/>
      <c r="C66" s="356" t="s">
        <v>29</v>
      </c>
      <c r="D66" s="357"/>
      <c r="E66" s="357"/>
      <c r="F66" s="116" t="s">
        <v>618</v>
      </c>
      <c r="G66" s="101">
        <v>11152.105542060577</v>
      </c>
      <c r="H66" s="116" t="s">
        <v>618</v>
      </c>
      <c r="I66" s="102">
        <f t="shared" si="0"/>
        <v>11665.102396995362</v>
      </c>
      <c r="J66" s="116" t="s">
        <v>618</v>
      </c>
      <c r="K66" s="102">
        <f t="shared" si="1"/>
        <v>12201.697107257149</v>
      </c>
      <c r="L66" s="116" t="s">
        <v>618</v>
      </c>
      <c r="M66" s="102">
        <f t="shared" si="3"/>
        <v>12860.588751049036</v>
      </c>
    </row>
    <row r="67" spans="1:13" ht="31.5" customHeight="1" x14ac:dyDescent="0.2">
      <c r="A67" s="369"/>
      <c r="B67" s="115"/>
      <c r="C67" s="352" t="s">
        <v>639</v>
      </c>
      <c r="D67" s="353"/>
      <c r="E67" s="353"/>
      <c r="F67" s="6"/>
      <c r="G67" s="101"/>
      <c r="H67" s="6"/>
      <c r="I67" s="102"/>
      <c r="J67" s="6"/>
      <c r="K67" s="102"/>
      <c r="L67" s="6"/>
      <c r="M67" s="102"/>
    </row>
    <row r="68" spans="1:13" ht="25.5" x14ac:dyDescent="0.2">
      <c r="A68" s="369"/>
      <c r="B68" s="115"/>
      <c r="C68" s="356" t="s">
        <v>22</v>
      </c>
      <c r="D68" s="357"/>
      <c r="E68" s="357"/>
      <c r="F68" s="116" t="s">
        <v>618</v>
      </c>
      <c r="G68" s="101">
        <v>852.8080708634559</v>
      </c>
      <c r="H68" s="116" t="s">
        <v>618</v>
      </c>
      <c r="I68" s="102">
        <f t="shared" si="0"/>
        <v>892.03724212317479</v>
      </c>
      <c r="J68" s="116" t="s">
        <v>618</v>
      </c>
      <c r="K68" s="102">
        <f t="shared" si="1"/>
        <v>933.07095526084072</v>
      </c>
      <c r="L68" s="116" t="s">
        <v>618</v>
      </c>
      <c r="M68" s="102">
        <f t="shared" si="3"/>
        <v>983.45678684492611</v>
      </c>
    </row>
    <row r="69" spans="1:13" ht="25.5" x14ac:dyDescent="0.2">
      <c r="A69" s="369"/>
      <c r="B69" s="115"/>
      <c r="C69" s="356" t="s">
        <v>23</v>
      </c>
      <c r="D69" s="357"/>
      <c r="E69" s="357"/>
      <c r="F69" s="116" t="s">
        <v>618</v>
      </c>
      <c r="G69" s="101">
        <v>1018.9032597877624</v>
      </c>
      <c r="H69" s="116" t="s">
        <v>618</v>
      </c>
      <c r="I69" s="102">
        <f t="shared" ref="I69:I79" si="4">G69*104.6/100</f>
        <v>1065.7728097379995</v>
      </c>
      <c r="J69" s="116" t="s">
        <v>618</v>
      </c>
      <c r="K69" s="102">
        <f t="shared" si="1"/>
        <v>1114.7983589859475</v>
      </c>
      <c r="L69" s="116" t="s">
        <v>618</v>
      </c>
      <c r="M69" s="102">
        <f t="shared" si="3"/>
        <v>1174.9974703711887</v>
      </c>
    </row>
    <row r="70" spans="1:13" ht="25.5" x14ac:dyDescent="0.2">
      <c r="A70" s="369"/>
      <c r="B70" s="115"/>
      <c r="C70" s="356" t="s">
        <v>24</v>
      </c>
      <c r="D70" s="357"/>
      <c r="E70" s="357"/>
      <c r="F70" s="116" t="s">
        <v>618</v>
      </c>
      <c r="G70" s="101">
        <v>2160.6332139061051</v>
      </c>
      <c r="H70" s="116" t="s">
        <v>618</v>
      </c>
      <c r="I70" s="102">
        <f t="shared" si="4"/>
        <v>2260.0223417457855</v>
      </c>
      <c r="J70" s="116" t="s">
        <v>618</v>
      </c>
      <c r="K70" s="102">
        <f t="shared" ref="K70:K79" si="5">I70*104.6/100</f>
        <v>2363.9833694660915</v>
      </c>
      <c r="L70" s="116" t="s">
        <v>618</v>
      </c>
      <c r="M70" s="102">
        <f t="shared" ref="M70:M79" si="6">K70*105.4/100</f>
        <v>2491.6384714172605</v>
      </c>
    </row>
    <row r="71" spans="1:13" ht="25.5" x14ac:dyDescent="0.2">
      <c r="A71" s="369"/>
      <c r="B71" s="115"/>
      <c r="C71" s="356" t="s">
        <v>25</v>
      </c>
      <c r="D71" s="357"/>
      <c r="E71" s="357"/>
      <c r="F71" s="116" t="s">
        <v>618</v>
      </c>
      <c r="G71" s="101">
        <v>3666.6559773458239</v>
      </c>
      <c r="H71" s="116" t="s">
        <v>618</v>
      </c>
      <c r="I71" s="102">
        <f t="shared" si="4"/>
        <v>3835.3221523037314</v>
      </c>
      <c r="J71" s="116" t="s">
        <v>618</v>
      </c>
      <c r="K71" s="102">
        <f t="shared" si="5"/>
        <v>4011.746971309703</v>
      </c>
      <c r="L71" s="116" t="s">
        <v>618</v>
      </c>
      <c r="M71" s="102">
        <f t="shared" si="6"/>
        <v>4228.3813077604273</v>
      </c>
    </row>
    <row r="72" spans="1:13" ht="25.5" x14ac:dyDescent="0.2">
      <c r="A72" s="369"/>
      <c r="B72" s="115"/>
      <c r="C72" s="356" t="s">
        <v>26</v>
      </c>
      <c r="D72" s="357"/>
      <c r="E72" s="357"/>
      <c r="F72" s="116" t="s">
        <v>618</v>
      </c>
      <c r="G72" s="101">
        <v>4470.6125220550739</v>
      </c>
      <c r="H72" s="116" t="s">
        <v>618</v>
      </c>
      <c r="I72" s="102">
        <f t="shared" si="4"/>
        <v>4676.2606980696073</v>
      </c>
      <c r="J72" s="116" t="s">
        <v>618</v>
      </c>
      <c r="K72" s="102">
        <f t="shared" si="5"/>
        <v>4891.3686901808087</v>
      </c>
      <c r="L72" s="116" t="s">
        <v>618</v>
      </c>
      <c r="M72" s="102">
        <f t="shared" si="6"/>
        <v>5155.5025994505731</v>
      </c>
    </row>
    <row r="73" spans="1:13" ht="25.5" x14ac:dyDescent="0.2">
      <c r="A73" s="369"/>
      <c r="B73" s="115"/>
      <c r="C73" s="356" t="s">
        <v>27</v>
      </c>
      <c r="D73" s="357"/>
      <c r="E73" s="357"/>
      <c r="F73" s="116" t="s">
        <v>618</v>
      </c>
      <c r="G73" s="101">
        <v>5073.5799305870096</v>
      </c>
      <c r="H73" s="116" t="s">
        <v>618</v>
      </c>
      <c r="I73" s="102">
        <f t="shared" si="4"/>
        <v>5306.9646073940121</v>
      </c>
      <c r="J73" s="116" t="s">
        <v>618</v>
      </c>
      <c r="K73" s="102">
        <f t="shared" si="5"/>
        <v>5551.0849793341358</v>
      </c>
      <c r="L73" s="116" t="s">
        <v>618</v>
      </c>
      <c r="M73" s="102">
        <f t="shared" si="6"/>
        <v>5850.8435682181789</v>
      </c>
    </row>
    <row r="74" spans="1:13" ht="25.5" x14ac:dyDescent="0.2">
      <c r="A74" s="369"/>
      <c r="B74" s="115"/>
      <c r="C74" s="356" t="s">
        <v>28</v>
      </c>
      <c r="D74" s="357"/>
      <c r="E74" s="357"/>
      <c r="F74" s="116" t="s">
        <v>618</v>
      </c>
      <c r="G74" s="101">
        <v>5725.3988652731523</v>
      </c>
      <c r="H74" s="116" t="s">
        <v>618</v>
      </c>
      <c r="I74" s="102">
        <f t="shared" si="4"/>
        <v>5988.7672130757173</v>
      </c>
      <c r="J74" s="116" t="s">
        <v>618</v>
      </c>
      <c r="K74" s="102">
        <f t="shared" si="5"/>
        <v>6264.2505048771991</v>
      </c>
      <c r="L74" s="116" t="s">
        <v>618</v>
      </c>
      <c r="M74" s="102">
        <f t="shared" si="6"/>
        <v>6602.5200321405682</v>
      </c>
    </row>
    <row r="75" spans="1:13" ht="26.25" thickBot="1" x14ac:dyDescent="0.25">
      <c r="A75" s="369"/>
      <c r="B75" s="115"/>
      <c r="C75" s="356" t="s">
        <v>29</v>
      </c>
      <c r="D75" s="357"/>
      <c r="E75" s="357"/>
      <c r="F75" s="116" t="s">
        <v>618</v>
      </c>
      <c r="G75" s="101">
        <v>6229.2674636065549</v>
      </c>
      <c r="H75" s="116" t="s">
        <v>618</v>
      </c>
      <c r="I75" s="102">
        <f t="shared" si="4"/>
        <v>6515.813766932456</v>
      </c>
      <c r="J75" s="116" t="s">
        <v>618</v>
      </c>
      <c r="K75" s="102">
        <f t="shared" si="5"/>
        <v>6815.541200211348</v>
      </c>
      <c r="L75" s="116" t="s">
        <v>618</v>
      </c>
      <c r="M75" s="102">
        <f t="shared" si="6"/>
        <v>7183.5804250227611</v>
      </c>
    </row>
    <row r="76" spans="1:13" x14ac:dyDescent="0.2">
      <c r="A76" s="369"/>
      <c r="B76" s="115"/>
      <c r="C76" s="352" t="s">
        <v>386</v>
      </c>
      <c r="D76" s="353"/>
      <c r="E76" s="353"/>
      <c r="F76" s="6"/>
      <c r="G76" s="101">
        <v>0</v>
      </c>
      <c r="H76" s="6"/>
      <c r="I76" s="102">
        <f t="shared" si="4"/>
        <v>0</v>
      </c>
      <c r="J76" s="6"/>
      <c r="K76" s="102">
        <f t="shared" si="5"/>
        <v>0</v>
      </c>
      <c r="L76" s="6"/>
      <c r="M76" s="102">
        <f t="shared" si="6"/>
        <v>0</v>
      </c>
    </row>
    <row r="77" spans="1:13" x14ac:dyDescent="0.2">
      <c r="A77" s="369"/>
      <c r="B77" s="115"/>
      <c r="C77" s="354" t="s">
        <v>30</v>
      </c>
      <c r="D77" s="355"/>
      <c r="E77" s="355"/>
      <c r="F77" s="7" t="s">
        <v>616</v>
      </c>
      <c r="G77" s="101">
        <v>2883.6358009883807</v>
      </c>
      <c r="H77" s="7" t="s">
        <v>616</v>
      </c>
      <c r="I77" s="102">
        <f t="shared" si="4"/>
        <v>3016.283047833846</v>
      </c>
      <c r="J77" s="7" t="s">
        <v>616</v>
      </c>
      <c r="K77" s="102">
        <f t="shared" si="5"/>
        <v>3155.0320680342029</v>
      </c>
      <c r="L77" s="7" t="s">
        <v>616</v>
      </c>
      <c r="M77" s="102">
        <f t="shared" si="6"/>
        <v>3325.4037997080504</v>
      </c>
    </row>
    <row r="78" spans="1:13" ht="31.5" customHeight="1" x14ac:dyDescent="0.2">
      <c r="A78" s="369"/>
      <c r="B78" s="115"/>
      <c r="C78" s="344" t="s">
        <v>619</v>
      </c>
      <c r="D78" s="345"/>
      <c r="E78" s="345"/>
      <c r="F78" s="7" t="s">
        <v>616</v>
      </c>
      <c r="G78" s="101">
        <v>6730.3445461597139</v>
      </c>
      <c r="H78" s="7" t="s">
        <v>616</v>
      </c>
      <c r="I78" s="102">
        <f t="shared" si="4"/>
        <v>7039.9403952830598</v>
      </c>
      <c r="J78" s="7" t="s">
        <v>616</v>
      </c>
      <c r="K78" s="102">
        <f t="shared" si="5"/>
        <v>7363.7776534660798</v>
      </c>
      <c r="L78" s="7" t="s">
        <v>616</v>
      </c>
      <c r="M78" s="102">
        <f t="shared" si="6"/>
        <v>7761.4216467532478</v>
      </c>
    </row>
    <row r="79" spans="1:13" s="34" customFormat="1" ht="24" customHeight="1" thickBot="1" x14ac:dyDescent="0.25">
      <c r="A79" s="370"/>
      <c r="B79" s="119"/>
      <c r="C79" s="346" t="s">
        <v>31</v>
      </c>
      <c r="D79" s="347"/>
      <c r="E79" s="347"/>
      <c r="F79" s="120" t="s">
        <v>616</v>
      </c>
      <c r="G79" s="121">
        <v>4806.9901735740477</v>
      </c>
      <c r="H79" s="120" t="s">
        <v>616</v>
      </c>
      <c r="I79" s="122">
        <f t="shared" si="4"/>
        <v>5028.1117215584536</v>
      </c>
      <c r="J79" s="120" t="s">
        <v>616</v>
      </c>
      <c r="K79" s="122">
        <f t="shared" si="5"/>
        <v>5259.4048607501427</v>
      </c>
      <c r="L79" s="120" t="s">
        <v>616</v>
      </c>
      <c r="M79" s="122">
        <f t="shared" si="6"/>
        <v>5543.412723230651</v>
      </c>
    </row>
    <row r="80" spans="1:13" x14ac:dyDescent="0.2">
      <c r="A80" s="123"/>
    </row>
  </sheetData>
  <mergeCells count="75">
    <mergeCell ref="J1:K2"/>
    <mergeCell ref="C13:E13"/>
    <mergeCell ref="C9:E9"/>
    <mergeCell ref="C10:E10"/>
    <mergeCell ref="C11:E11"/>
    <mergeCell ref="C12:E12"/>
    <mergeCell ref="C3:E3"/>
    <mergeCell ref="C4:E4"/>
    <mergeCell ref="C5:E5"/>
    <mergeCell ref="C6:E6"/>
    <mergeCell ref="C7:E7"/>
    <mergeCell ref="C8:E8"/>
    <mergeCell ref="F1:G2"/>
    <mergeCell ref="H1:I2"/>
    <mergeCell ref="A1:A2"/>
    <mergeCell ref="B1:B2"/>
    <mergeCell ref="C1:E2"/>
    <mergeCell ref="A3:A79"/>
    <mergeCell ref="C34:E34"/>
    <mergeCell ref="C35:E35"/>
    <mergeCell ref="C40:E40"/>
    <mergeCell ref="C36:E36"/>
    <mergeCell ref="C37:E37"/>
    <mergeCell ref="C38:E38"/>
    <mergeCell ref="C39:E39"/>
    <mergeCell ref="C14:E14"/>
    <mergeCell ref="C15:E19"/>
    <mergeCell ref="C20:E20"/>
    <mergeCell ref="C43:E43"/>
    <mergeCell ref="C61:E61"/>
    <mergeCell ref="C62:E62"/>
    <mergeCell ref="C21:E21"/>
    <mergeCell ref="C22:E25"/>
    <mergeCell ref="C26:E29"/>
    <mergeCell ref="C41:E41"/>
    <mergeCell ref="C42:E42"/>
    <mergeCell ref="C44:E44"/>
    <mergeCell ref="C45:E45"/>
    <mergeCell ref="C46:E46"/>
    <mergeCell ref="C30:E30"/>
    <mergeCell ref="C31:E31"/>
    <mergeCell ref="C33:E33"/>
    <mergeCell ref="C32:E32"/>
    <mergeCell ref="C66:E66"/>
    <mergeCell ref="C50:E50"/>
    <mergeCell ref="C51:E51"/>
    <mergeCell ref="C49:E49"/>
    <mergeCell ref="C47:E47"/>
    <mergeCell ref="C48:E48"/>
    <mergeCell ref="C64:E64"/>
    <mergeCell ref="C58:E58"/>
    <mergeCell ref="C52:E52"/>
    <mergeCell ref="C53:E53"/>
    <mergeCell ref="C54:E54"/>
    <mergeCell ref="C55:E55"/>
    <mergeCell ref="C56:E56"/>
    <mergeCell ref="C57:E57"/>
    <mergeCell ref="C59:E59"/>
    <mergeCell ref="C60:E60"/>
    <mergeCell ref="C78:E78"/>
    <mergeCell ref="C79:E79"/>
    <mergeCell ref="L1:M2"/>
    <mergeCell ref="C76:E76"/>
    <mergeCell ref="C77:E77"/>
    <mergeCell ref="C68:E68"/>
    <mergeCell ref="C69:E69"/>
    <mergeCell ref="C70:E70"/>
    <mergeCell ref="C71:E71"/>
    <mergeCell ref="C72:E72"/>
    <mergeCell ref="C63:E63"/>
    <mergeCell ref="C67:E67"/>
    <mergeCell ref="C73:E73"/>
    <mergeCell ref="C74:E74"/>
    <mergeCell ref="C75:E75"/>
    <mergeCell ref="C65:E6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3"/>
  <sheetViews>
    <sheetView tabSelected="1" zoomScaleNormal="100" workbookViewId="0">
      <selection activeCell="C1" sqref="C1:C2"/>
    </sheetView>
  </sheetViews>
  <sheetFormatPr defaultColWidth="9" defaultRowHeight="21.75" customHeight="1" x14ac:dyDescent="0.2"/>
  <cols>
    <col min="1" max="1" width="4.28515625" style="4" customWidth="1"/>
    <col min="2" max="2" width="14.5703125" style="4" customWidth="1"/>
    <col min="3" max="3" width="26.42578125" style="4" customWidth="1"/>
    <col min="4" max="4" width="12.5703125" style="4" customWidth="1"/>
    <col min="5" max="5" width="10.5703125" style="4" customWidth="1"/>
    <col min="6" max="6" width="16.28515625" style="34" customWidth="1"/>
    <col min="7" max="7" width="16.42578125" style="34" customWidth="1"/>
    <col min="8" max="8" width="16" style="4" customWidth="1"/>
    <col min="9" max="9" width="11" style="4" bestFit="1" customWidth="1"/>
    <col min="10" max="10" width="18.85546875" style="4" customWidth="1"/>
    <col min="11" max="11" width="11" style="4" bestFit="1" customWidth="1"/>
    <col min="12" max="14" width="9" style="4"/>
    <col min="15" max="15" width="10.140625" style="4" bestFit="1" customWidth="1"/>
    <col min="16" max="16384" width="9" style="4"/>
  </cols>
  <sheetData>
    <row r="1" spans="1:12" ht="21.75" customHeight="1" x14ac:dyDescent="0.2">
      <c r="A1" s="389" t="s">
        <v>0</v>
      </c>
      <c r="B1" s="389" t="s">
        <v>1</v>
      </c>
      <c r="C1" s="391" t="s">
        <v>2</v>
      </c>
      <c r="D1" s="348" t="s">
        <v>743</v>
      </c>
      <c r="E1" s="349"/>
      <c r="F1" s="348" t="s">
        <v>745</v>
      </c>
      <c r="G1" s="349"/>
      <c r="H1" s="348" t="s">
        <v>746</v>
      </c>
      <c r="I1" s="349"/>
      <c r="J1" s="348" t="s">
        <v>747</v>
      </c>
      <c r="K1" s="349"/>
    </row>
    <row r="2" spans="1:12" ht="21.75" customHeight="1" thickBot="1" x14ac:dyDescent="0.25">
      <c r="A2" s="390"/>
      <c r="B2" s="390"/>
      <c r="C2" s="392"/>
      <c r="D2" s="350"/>
      <c r="E2" s="351"/>
      <c r="F2" s="350"/>
      <c r="G2" s="351"/>
      <c r="H2" s="350"/>
      <c r="I2" s="351"/>
      <c r="J2" s="350"/>
      <c r="K2" s="351"/>
    </row>
    <row r="3" spans="1:12" ht="25.5" customHeight="1" x14ac:dyDescent="0.2">
      <c r="A3" s="124">
        <v>2</v>
      </c>
      <c r="B3" s="97" t="s">
        <v>32</v>
      </c>
      <c r="C3" s="125" t="s">
        <v>36</v>
      </c>
      <c r="D3" s="126" t="s">
        <v>616</v>
      </c>
      <c r="E3" s="127">
        <v>2939.4661165931889</v>
      </c>
      <c r="F3" s="126" t="s">
        <v>616</v>
      </c>
      <c r="G3" s="99">
        <f>E3*104.6/100</f>
        <v>3074.6815579564754</v>
      </c>
      <c r="H3" s="126" t="s">
        <v>616</v>
      </c>
      <c r="I3" s="99">
        <f>G3*104.6/100</f>
        <v>3216.116909622473</v>
      </c>
      <c r="J3" s="126" t="s">
        <v>616</v>
      </c>
      <c r="K3" s="99">
        <f>I3*104.8/100</f>
        <v>3370.4905212843519</v>
      </c>
      <c r="L3" s="129"/>
    </row>
    <row r="4" spans="1:12" ht="76.5" x14ac:dyDescent="0.2">
      <c r="A4" s="92"/>
      <c r="B4" s="100"/>
      <c r="C4" s="130" t="s">
        <v>771</v>
      </c>
      <c r="D4" s="75" t="s">
        <v>327</v>
      </c>
      <c r="E4" s="131">
        <v>1984.7677197509568</v>
      </c>
      <c r="F4" s="75" t="s">
        <v>327</v>
      </c>
      <c r="G4" s="102">
        <f>E4*104.6/100</f>
        <v>2076.0670348595008</v>
      </c>
      <c r="H4" s="75" t="s">
        <v>327</v>
      </c>
      <c r="I4" s="102">
        <f>G4*104.6/100</f>
        <v>2171.5661184630376</v>
      </c>
      <c r="J4" s="75" t="s">
        <v>327</v>
      </c>
      <c r="K4" s="102">
        <f>I4*104.8/100</f>
        <v>2275.8012921492632</v>
      </c>
      <c r="L4" s="129"/>
    </row>
    <row r="5" spans="1:12" s="34" customFormat="1" ht="21.75" customHeight="1" x14ac:dyDescent="0.2">
      <c r="A5" s="133"/>
      <c r="B5" s="110"/>
      <c r="C5" s="134" t="s">
        <v>37</v>
      </c>
      <c r="D5" s="75" t="s">
        <v>327</v>
      </c>
      <c r="E5" s="131">
        <v>1984.7677197509568</v>
      </c>
      <c r="F5" s="75" t="s">
        <v>327</v>
      </c>
      <c r="G5" s="102">
        <f t="shared" ref="G5:I26" si="0">E5*104.6/100</f>
        <v>2076.0670348595008</v>
      </c>
      <c r="H5" s="75" t="s">
        <v>327</v>
      </c>
      <c r="I5" s="102">
        <f t="shared" si="0"/>
        <v>2171.5661184630376</v>
      </c>
      <c r="J5" s="75" t="s">
        <v>327</v>
      </c>
      <c r="K5" s="102">
        <f t="shared" ref="K5:K51" si="1">I5*104.8/100</f>
        <v>2275.8012921492632</v>
      </c>
      <c r="L5" s="135"/>
    </row>
    <row r="6" spans="1:12" s="34" customFormat="1" ht="33.75" customHeight="1" x14ac:dyDescent="0.2">
      <c r="A6" s="133"/>
      <c r="B6" s="110"/>
      <c r="C6" s="134" t="s">
        <v>781</v>
      </c>
      <c r="D6" s="75"/>
      <c r="E6" s="131">
        <v>992.38385987547838</v>
      </c>
      <c r="F6" s="75" t="s">
        <v>328</v>
      </c>
      <c r="G6" s="102">
        <f t="shared" ref="G6" si="2">E6*104.6/100</f>
        <v>1038.0335174297504</v>
      </c>
      <c r="H6" s="75" t="s">
        <v>328</v>
      </c>
      <c r="I6" s="102">
        <f t="shared" ref="I6" si="3">G6*104.6/100</f>
        <v>1085.7830592315188</v>
      </c>
      <c r="J6" s="75" t="s">
        <v>328</v>
      </c>
      <c r="K6" s="102">
        <f t="shared" ref="K6" si="4">I6*104.8/100</f>
        <v>1137.9006460746316</v>
      </c>
      <c r="L6" s="135"/>
    </row>
    <row r="7" spans="1:12" s="34" customFormat="1" ht="114.75" x14ac:dyDescent="0.2">
      <c r="A7" s="133"/>
      <c r="B7" s="110"/>
      <c r="C7" s="134" t="s">
        <v>772</v>
      </c>
      <c r="D7" s="75" t="s">
        <v>328</v>
      </c>
      <c r="E7" s="131">
        <v>992.38385987547838</v>
      </c>
      <c r="F7" s="75" t="s">
        <v>328</v>
      </c>
      <c r="G7" s="102">
        <f t="shared" si="0"/>
        <v>1038.0335174297504</v>
      </c>
      <c r="H7" s="75" t="s">
        <v>328</v>
      </c>
      <c r="I7" s="102">
        <f t="shared" si="0"/>
        <v>1085.7830592315188</v>
      </c>
      <c r="J7" s="75" t="s">
        <v>328</v>
      </c>
      <c r="K7" s="102">
        <f t="shared" si="1"/>
        <v>1137.9006460746316</v>
      </c>
      <c r="L7" s="135"/>
    </row>
    <row r="8" spans="1:12" s="34" customFormat="1" ht="35.25" customHeight="1" x14ac:dyDescent="0.2">
      <c r="A8" s="133"/>
      <c r="B8" s="110"/>
      <c r="C8" s="134" t="s">
        <v>646</v>
      </c>
      <c r="D8" s="75" t="s">
        <v>645</v>
      </c>
      <c r="E8" s="131">
        <v>5.7860000000000005</v>
      </c>
      <c r="F8" s="75" t="s">
        <v>645</v>
      </c>
      <c r="G8" s="102">
        <f t="shared" si="0"/>
        <v>6.0521560000000001</v>
      </c>
      <c r="H8" s="75" t="s">
        <v>645</v>
      </c>
      <c r="I8" s="102">
        <f t="shared" si="0"/>
        <v>6.3305551760000007</v>
      </c>
      <c r="J8" s="75" t="s">
        <v>645</v>
      </c>
      <c r="K8" s="102">
        <f t="shared" si="1"/>
        <v>6.6344218244480011</v>
      </c>
      <c r="L8" s="135"/>
    </row>
    <row r="9" spans="1:12" s="34" customFormat="1" ht="76.5" x14ac:dyDescent="0.2">
      <c r="A9" s="133"/>
      <c r="B9" s="136"/>
      <c r="C9" s="134" t="s">
        <v>773</v>
      </c>
      <c r="D9" s="75" t="s">
        <v>327</v>
      </c>
      <c r="E9" s="131">
        <v>418.72736703606694</v>
      </c>
      <c r="F9" s="75" t="s">
        <v>327</v>
      </c>
      <c r="G9" s="102">
        <f t="shared" si="0"/>
        <v>437.98882591972603</v>
      </c>
      <c r="H9" s="75" t="s">
        <v>327</v>
      </c>
      <c r="I9" s="102">
        <f t="shared" si="0"/>
        <v>458.13631191203342</v>
      </c>
      <c r="J9" s="75" t="s">
        <v>327</v>
      </c>
      <c r="K9" s="102">
        <f t="shared" si="1"/>
        <v>480.12685488381101</v>
      </c>
      <c r="L9" s="135"/>
    </row>
    <row r="10" spans="1:12" s="34" customFormat="1" ht="26.25" thickBot="1" x14ac:dyDescent="0.25">
      <c r="A10" s="133"/>
      <c r="B10" s="136"/>
      <c r="C10" s="134" t="s">
        <v>777</v>
      </c>
      <c r="D10" s="75" t="s">
        <v>327</v>
      </c>
      <c r="E10" s="131">
        <v>333.58613573873316</v>
      </c>
      <c r="F10" s="75" t="s">
        <v>327</v>
      </c>
      <c r="G10" s="102">
        <f t="shared" si="0"/>
        <v>348.93109798271485</v>
      </c>
      <c r="H10" s="75" t="s">
        <v>327</v>
      </c>
      <c r="I10" s="102">
        <f t="shared" si="0"/>
        <v>364.98192848991971</v>
      </c>
      <c r="J10" s="75" t="s">
        <v>327</v>
      </c>
      <c r="K10" s="102">
        <f t="shared" si="1"/>
        <v>382.50106105743589</v>
      </c>
      <c r="L10" s="135"/>
    </row>
    <row r="11" spans="1:12" s="34" customFormat="1" ht="21.75" customHeight="1" x14ac:dyDescent="0.2">
      <c r="A11" s="133">
        <v>3</v>
      </c>
      <c r="B11" s="137" t="s">
        <v>33</v>
      </c>
      <c r="C11" s="134" t="s">
        <v>38</v>
      </c>
      <c r="D11" s="75" t="s">
        <v>329</v>
      </c>
      <c r="E11" s="131">
        <v>589.00982963073398</v>
      </c>
      <c r="F11" s="75" t="s">
        <v>329</v>
      </c>
      <c r="G11" s="102">
        <f t="shared" si="0"/>
        <v>616.10428179374776</v>
      </c>
      <c r="H11" s="75" t="s">
        <v>329</v>
      </c>
      <c r="I11" s="102">
        <f t="shared" si="0"/>
        <v>644.44507875626016</v>
      </c>
      <c r="J11" s="75" t="s">
        <v>329</v>
      </c>
      <c r="K11" s="102">
        <f t="shared" si="1"/>
        <v>675.37844253656067</v>
      </c>
      <c r="L11" s="135"/>
    </row>
    <row r="12" spans="1:12" s="34" customFormat="1" ht="21.75" customHeight="1" x14ac:dyDescent="0.2">
      <c r="A12" s="133"/>
      <c r="B12" s="393" t="s">
        <v>34</v>
      </c>
      <c r="C12" s="134" t="s">
        <v>39</v>
      </c>
      <c r="D12" s="75" t="s">
        <v>330</v>
      </c>
      <c r="E12" s="131">
        <v>1240.8287643168778</v>
      </c>
      <c r="F12" s="75" t="s">
        <v>330</v>
      </c>
      <c r="G12" s="102">
        <f t="shared" si="0"/>
        <v>1297.9068874754541</v>
      </c>
      <c r="H12" s="75" t="s">
        <v>330</v>
      </c>
      <c r="I12" s="102">
        <f t="shared" si="0"/>
        <v>1357.6106042993249</v>
      </c>
      <c r="J12" s="75" t="s">
        <v>330</v>
      </c>
      <c r="K12" s="102">
        <f t="shared" si="1"/>
        <v>1422.7759133056925</v>
      </c>
      <c r="L12" s="135"/>
    </row>
    <row r="13" spans="1:12" s="34" customFormat="1" ht="21.75" customHeight="1" x14ac:dyDescent="0.2">
      <c r="A13" s="138"/>
      <c r="B13" s="393"/>
      <c r="C13" s="134" t="s">
        <v>40</v>
      </c>
      <c r="D13" s="75" t="s">
        <v>327</v>
      </c>
      <c r="E13" s="131">
        <v>37.210905350605138</v>
      </c>
      <c r="F13" s="75" t="s">
        <v>327</v>
      </c>
      <c r="G13" s="102">
        <f t="shared" si="0"/>
        <v>38.922606996732974</v>
      </c>
      <c r="H13" s="75" t="s">
        <v>327</v>
      </c>
      <c r="I13" s="102">
        <f t="shared" si="0"/>
        <v>40.713046918582684</v>
      </c>
      <c r="J13" s="75" t="s">
        <v>327</v>
      </c>
      <c r="K13" s="102">
        <f t="shared" si="1"/>
        <v>42.667273170674655</v>
      </c>
      <c r="L13" s="135"/>
    </row>
    <row r="14" spans="1:12" s="34" customFormat="1" ht="21.75" customHeight="1" x14ac:dyDescent="0.2">
      <c r="A14" s="138"/>
      <c r="B14" s="393"/>
      <c r="C14" s="134" t="s">
        <v>41</v>
      </c>
      <c r="D14" s="132" t="s">
        <v>56</v>
      </c>
      <c r="E14" s="131" t="s">
        <v>56</v>
      </c>
      <c r="F14" s="139" t="s">
        <v>56</v>
      </c>
      <c r="G14" s="139" t="s">
        <v>56</v>
      </c>
      <c r="H14" s="139" t="s">
        <v>56</v>
      </c>
      <c r="I14" s="139" t="s">
        <v>56</v>
      </c>
      <c r="J14" s="139" t="s">
        <v>56</v>
      </c>
      <c r="K14" s="132" t="s">
        <v>56</v>
      </c>
      <c r="L14" s="135"/>
    </row>
    <row r="15" spans="1:12" s="34" customFormat="1" ht="21.75" customHeight="1" x14ac:dyDescent="0.2">
      <c r="A15" s="138"/>
      <c r="B15" s="393"/>
      <c r="C15" s="134" t="s">
        <v>42</v>
      </c>
      <c r="D15" s="75" t="s">
        <v>329</v>
      </c>
      <c r="E15" s="131">
        <v>589.00982963073398</v>
      </c>
      <c r="F15" s="75" t="s">
        <v>329</v>
      </c>
      <c r="G15" s="102">
        <f t="shared" si="0"/>
        <v>616.10428179374776</v>
      </c>
      <c r="H15" s="75" t="s">
        <v>329</v>
      </c>
      <c r="I15" s="102">
        <f t="shared" si="0"/>
        <v>644.44507875626016</v>
      </c>
      <c r="J15" s="75" t="s">
        <v>329</v>
      </c>
      <c r="K15" s="102">
        <f t="shared" si="1"/>
        <v>675.37844253656067</v>
      </c>
      <c r="L15" s="135"/>
    </row>
    <row r="16" spans="1:12" s="34" customFormat="1" ht="21.75" customHeight="1" x14ac:dyDescent="0.2">
      <c r="A16" s="138"/>
      <c r="B16" s="393"/>
      <c r="C16" s="134" t="s">
        <v>43</v>
      </c>
      <c r="D16" s="75" t="s">
        <v>331</v>
      </c>
      <c r="E16" s="131">
        <v>1240.8287643168778</v>
      </c>
      <c r="F16" s="75" t="s">
        <v>331</v>
      </c>
      <c r="G16" s="102">
        <f t="shared" si="0"/>
        <v>1297.9068874754541</v>
      </c>
      <c r="H16" s="75" t="s">
        <v>331</v>
      </c>
      <c r="I16" s="102">
        <f t="shared" si="0"/>
        <v>1357.6106042993249</v>
      </c>
      <c r="J16" s="75" t="s">
        <v>331</v>
      </c>
      <c r="K16" s="102">
        <f t="shared" si="1"/>
        <v>1422.7759133056925</v>
      </c>
      <c r="L16" s="135"/>
    </row>
    <row r="17" spans="1:15" s="34" customFormat="1" ht="21.75" customHeight="1" x14ac:dyDescent="0.2">
      <c r="A17" s="138"/>
      <c r="B17" s="140"/>
      <c r="C17" s="134" t="s">
        <v>44</v>
      </c>
      <c r="D17" s="139" t="s">
        <v>616</v>
      </c>
      <c r="E17" s="131">
        <v>2939.4661165931889</v>
      </c>
      <c r="F17" s="139"/>
      <c r="G17" s="102">
        <f t="shared" si="0"/>
        <v>3074.6815579564754</v>
      </c>
      <c r="H17" s="139" t="s">
        <v>616</v>
      </c>
      <c r="I17" s="102">
        <f t="shared" si="0"/>
        <v>3216.116909622473</v>
      </c>
      <c r="J17" s="75" t="s">
        <v>331</v>
      </c>
      <c r="K17" s="102">
        <f t="shared" si="1"/>
        <v>3370.4905212843519</v>
      </c>
      <c r="L17" s="135"/>
    </row>
    <row r="18" spans="1:15" s="34" customFormat="1" ht="21.75" customHeight="1" x14ac:dyDescent="0.2">
      <c r="A18" s="138"/>
      <c r="B18" s="140"/>
      <c r="C18" s="134" t="s">
        <v>45</v>
      </c>
      <c r="D18" s="75" t="s">
        <v>329</v>
      </c>
      <c r="E18" s="131">
        <v>735.56440809335732</v>
      </c>
      <c r="F18" s="75" t="s">
        <v>329</v>
      </c>
      <c r="G18" s="102">
        <f t="shared" si="0"/>
        <v>769.40037086565167</v>
      </c>
      <c r="H18" s="75" t="s">
        <v>329</v>
      </c>
      <c r="I18" s="102">
        <f t="shared" si="0"/>
        <v>804.79278792547166</v>
      </c>
      <c r="J18" s="139" t="s">
        <v>616</v>
      </c>
      <c r="K18" s="102">
        <f t="shared" si="1"/>
        <v>843.42284174589429</v>
      </c>
      <c r="L18" s="135"/>
    </row>
    <row r="19" spans="1:15" s="34" customFormat="1" ht="21.75" customHeight="1" x14ac:dyDescent="0.2">
      <c r="A19" s="138"/>
      <c r="B19" s="140"/>
      <c r="C19" s="134" t="s">
        <v>389</v>
      </c>
      <c r="D19" s="41" t="s">
        <v>620</v>
      </c>
      <c r="E19" s="131">
        <v>205.17640984767274</v>
      </c>
      <c r="F19" s="41"/>
      <c r="G19" s="102">
        <f t="shared" si="0"/>
        <v>214.61452470066567</v>
      </c>
      <c r="H19" s="41" t="s">
        <v>620</v>
      </c>
      <c r="I19" s="102">
        <f t="shared" si="0"/>
        <v>224.48679283689629</v>
      </c>
      <c r="J19" s="75" t="s">
        <v>329</v>
      </c>
      <c r="K19" s="102">
        <f t="shared" si="1"/>
        <v>235.26215889306732</v>
      </c>
      <c r="L19" s="135"/>
    </row>
    <row r="20" spans="1:15" s="34" customFormat="1" ht="21.75" customHeight="1" x14ac:dyDescent="0.2">
      <c r="A20" s="138"/>
      <c r="B20" s="140"/>
      <c r="C20" s="134" t="s">
        <v>390</v>
      </c>
      <c r="D20" s="41" t="s">
        <v>620</v>
      </c>
      <c r="E20" s="131">
        <v>513.53356334611976</v>
      </c>
      <c r="F20" s="41"/>
      <c r="G20" s="102">
        <f t="shared" si="0"/>
        <v>537.15610726004127</v>
      </c>
      <c r="H20" s="41" t="s">
        <v>620</v>
      </c>
      <c r="I20" s="102">
        <f t="shared" si="0"/>
        <v>561.86528819400314</v>
      </c>
      <c r="J20" s="41" t="s">
        <v>620</v>
      </c>
      <c r="K20" s="102">
        <f t="shared" si="1"/>
        <v>588.83482202731534</v>
      </c>
      <c r="L20" s="135"/>
    </row>
    <row r="21" spans="1:15" s="34" customFormat="1" ht="21.75" customHeight="1" x14ac:dyDescent="0.2">
      <c r="A21" s="138"/>
      <c r="B21" s="140"/>
      <c r="C21" s="134" t="s">
        <v>46</v>
      </c>
      <c r="D21" s="75" t="s">
        <v>332</v>
      </c>
      <c r="E21" s="131">
        <v>388.02069345342187</v>
      </c>
      <c r="F21" s="75" t="s">
        <v>332</v>
      </c>
      <c r="G21" s="102">
        <f t="shared" si="0"/>
        <v>405.86964535227924</v>
      </c>
      <c r="H21" s="75" t="s">
        <v>332</v>
      </c>
      <c r="I21" s="102">
        <f t="shared" si="0"/>
        <v>424.53964903848407</v>
      </c>
      <c r="J21" s="41" t="s">
        <v>620</v>
      </c>
      <c r="K21" s="102">
        <f t="shared" si="1"/>
        <v>444.9175521923313</v>
      </c>
      <c r="L21" s="135"/>
    </row>
    <row r="22" spans="1:15" s="34" customFormat="1" ht="21.75" customHeight="1" x14ac:dyDescent="0.2">
      <c r="A22" s="138"/>
      <c r="B22" s="140"/>
      <c r="C22" s="134" t="s">
        <v>47</v>
      </c>
      <c r="D22" s="75" t="s">
        <v>333</v>
      </c>
      <c r="E22" s="131">
        <v>36.289705143125794</v>
      </c>
      <c r="F22" s="75" t="s">
        <v>333</v>
      </c>
      <c r="G22" s="102">
        <f t="shared" si="0"/>
        <v>37.959031579709574</v>
      </c>
      <c r="H22" s="75" t="s">
        <v>333</v>
      </c>
      <c r="I22" s="102">
        <f t="shared" si="0"/>
        <v>39.70514703237621</v>
      </c>
      <c r="J22" s="75" t="s">
        <v>332</v>
      </c>
      <c r="K22" s="102">
        <f t="shared" si="1"/>
        <v>41.610994089930266</v>
      </c>
      <c r="L22" s="135"/>
    </row>
    <row r="23" spans="1:15" s="34" customFormat="1" ht="21.75" customHeight="1" x14ac:dyDescent="0.2">
      <c r="A23" s="141">
        <v>4</v>
      </c>
      <c r="B23" s="93" t="s">
        <v>35</v>
      </c>
      <c r="C23" s="142" t="s">
        <v>48</v>
      </c>
      <c r="D23" s="41"/>
      <c r="E23" s="131"/>
      <c r="F23" s="41"/>
      <c r="G23" s="102">
        <f t="shared" si="0"/>
        <v>0</v>
      </c>
      <c r="H23" s="139"/>
      <c r="I23" s="102">
        <f t="shared" si="0"/>
        <v>0</v>
      </c>
      <c r="J23" s="75" t="s">
        <v>333</v>
      </c>
      <c r="K23" s="102">
        <f t="shared" si="1"/>
        <v>0</v>
      </c>
      <c r="L23" s="135"/>
    </row>
    <row r="24" spans="1:15" s="34" customFormat="1" ht="21.75" customHeight="1" x14ac:dyDescent="0.2">
      <c r="A24" s="39"/>
      <c r="B24" s="140"/>
      <c r="C24" s="134" t="s">
        <v>49</v>
      </c>
      <c r="D24" s="41"/>
      <c r="E24" s="131"/>
      <c r="F24" s="41"/>
      <c r="G24" s="102">
        <f t="shared" si="0"/>
        <v>0</v>
      </c>
      <c r="H24" s="139"/>
      <c r="I24" s="102">
        <f t="shared" si="0"/>
        <v>0</v>
      </c>
      <c r="J24" s="139"/>
      <c r="K24" s="102">
        <f t="shared" si="1"/>
        <v>0</v>
      </c>
      <c r="L24" s="135"/>
    </row>
    <row r="25" spans="1:15" s="34" customFormat="1" ht="21.75" customHeight="1" x14ac:dyDescent="0.2">
      <c r="A25" s="39"/>
      <c r="B25" s="140"/>
      <c r="C25" s="134" t="s">
        <v>50</v>
      </c>
      <c r="D25" s="41"/>
      <c r="E25" s="131"/>
      <c r="F25" s="41"/>
      <c r="G25" s="102">
        <f t="shared" si="0"/>
        <v>0</v>
      </c>
      <c r="H25" s="139"/>
      <c r="I25" s="102">
        <f t="shared" si="0"/>
        <v>0</v>
      </c>
      <c r="J25" s="139"/>
      <c r="K25" s="102">
        <f t="shared" si="1"/>
        <v>0</v>
      </c>
      <c r="L25" s="135"/>
    </row>
    <row r="26" spans="1:15" s="34" customFormat="1" ht="21.75" customHeight="1" thickBot="1" x14ac:dyDescent="0.25">
      <c r="A26" s="143"/>
      <c r="B26" s="140"/>
      <c r="C26" s="134" t="s">
        <v>51</v>
      </c>
      <c r="D26" s="144"/>
      <c r="E26" s="145"/>
      <c r="F26" s="120"/>
      <c r="G26" s="102">
        <f t="shared" si="0"/>
        <v>0</v>
      </c>
      <c r="H26" s="120"/>
      <c r="I26" s="102">
        <f t="shared" si="0"/>
        <v>0</v>
      </c>
      <c r="J26" s="120"/>
      <c r="K26" s="102">
        <f t="shared" si="1"/>
        <v>0</v>
      </c>
      <c r="L26" s="135"/>
    </row>
    <row r="27" spans="1:15" s="34" customFormat="1" ht="21.75" customHeight="1" thickBot="1" x14ac:dyDescent="0.25">
      <c r="A27" s="147"/>
      <c r="B27" s="140"/>
      <c r="C27" s="37" t="s">
        <v>52</v>
      </c>
      <c r="D27" s="385"/>
      <c r="E27" s="386"/>
      <c r="F27" s="387"/>
      <c r="G27" s="387"/>
      <c r="H27" s="387"/>
      <c r="I27" s="387"/>
      <c r="J27" s="387"/>
      <c r="K27" s="388"/>
    </row>
    <row r="28" spans="1:15" s="34" customFormat="1" ht="56.25" customHeight="1" x14ac:dyDescent="0.2">
      <c r="A28" s="147"/>
      <c r="B28" s="140"/>
      <c r="C28" s="134" t="s">
        <v>53</v>
      </c>
      <c r="D28" s="148" t="s">
        <v>574</v>
      </c>
      <c r="E28" s="235">
        <v>2.7915157802404448E-2</v>
      </c>
      <c r="F28" s="148" t="s">
        <v>749</v>
      </c>
      <c r="G28" s="307">
        <f>E28*104.6/100</f>
        <v>2.9199255061315054E-2</v>
      </c>
      <c r="H28" s="148" t="s">
        <v>758</v>
      </c>
      <c r="I28" s="310">
        <f>G28*104.6/100</f>
        <v>3.0542420794135543E-2</v>
      </c>
      <c r="J28" s="148" t="s">
        <v>750</v>
      </c>
      <c r="K28" s="307">
        <f t="shared" si="1"/>
        <v>3.2008456992254047E-2</v>
      </c>
      <c r="L28" s="135"/>
    </row>
    <row r="29" spans="1:15" s="34" customFormat="1" ht="21.75" customHeight="1" x14ac:dyDescent="0.2">
      <c r="A29" s="147"/>
      <c r="B29" s="140"/>
      <c r="C29" s="134" t="s">
        <v>54</v>
      </c>
      <c r="D29" s="75"/>
      <c r="E29" s="236"/>
      <c r="F29" s="75"/>
      <c r="G29" s="306"/>
      <c r="H29" s="75"/>
      <c r="I29" s="308"/>
      <c r="J29" s="75"/>
      <c r="K29" s="102"/>
      <c r="L29" s="135"/>
    </row>
    <row r="30" spans="1:15" s="34" customFormat="1" ht="51.75" customHeight="1" x14ac:dyDescent="0.2">
      <c r="A30" s="147"/>
      <c r="B30" s="140"/>
      <c r="C30" s="134" t="s">
        <v>53</v>
      </c>
      <c r="D30" s="75" t="s">
        <v>392</v>
      </c>
      <c r="E30" s="237">
        <v>4.6060010373967369E-2</v>
      </c>
      <c r="F30" s="75" t="s">
        <v>751</v>
      </c>
      <c r="G30" s="307">
        <f t="shared" ref="G30:G39" si="5">E30*104.6/100</f>
        <v>4.8178770851169866E-2</v>
      </c>
      <c r="H30" s="75" t="s">
        <v>757</v>
      </c>
      <c r="I30" s="310">
        <f t="shared" ref="G30:I46" si="6">G30*104.6/100</f>
        <v>5.0394994310323682E-2</v>
      </c>
      <c r="J30" s="75" t="s">
        <v>759</v>
      </c>
      <c r="K30" s="307">
        <f t="shared" si="1"/>
        <v>5.2813954037219217E-2</v>
      </c>
      <c r="L30" s="135"/>
      <c r="N30" s="233"/>
    </row>
    <row r="31" spans="1:15" s="34" customFormat="1" ht="64.5" customHeight="1" x14ac:dyDescent="0.2">
      <c r="A31" s="147"/>
      <c r="B31" s="140"/>
      <c r="C31" s="134" t="s">
        <v>55</v>
      </c>
      <c r="D31" s="75" t="s">
        <v>723</v>
      </c>
      <c r="E31" s="237">
        <v>6.978789450601112E-3</v>
      </c>
      <c r="F31" s="75" t="s">
        <v>748</v>
      </c>
      <c r="G31" s="307">
        <f t="shared" si="5"/>
        <v>7.2998137653287635E-3</v>
      </c>
      <c r="H31" s="75" t="s">
        <v>756</v>
      </c>
      <c r="I31" s="310">
        <f t="shared" si="6"/>
        <v>7.6356051985338857E-3</v>
      </c>
      <c r="J31" s="75" t="s">
        <v>760</v>
      </c>
      <c r="K31" s="307">
        <f t="shared" si="1"/>
        <v>8.0021142480635118E-3</v>
      </c>
      <c r="L31" s="135"/>
      <c r="O31" s="234"/>
    </row>
    <row r="32" spans="1:15" s="34" customFormat="1" ht="51.75" customHeight="1" x14ac:dyDescent="0.2">
      <c r="A32" s="147"/>
      <c r="B32" s="140"/>
      <c r="C32" s="134" t="s">
        <v>644</v>
      </c>
      <c r="D32" s="75" t="s">
        <v>724</v>
      </c>
      <c r="E32" s="237">
        <v>1.3820877854783998E-2</v>
      </c>
      <c r="F32" s="75" t="s">
        <v>752</v>
      </c>
      <c r="G32" s="307">
        <f t="shared" si="5"/>
        <v>1.4456638236104061E-2</v>
      </c>
      <c r="H32" s="75" t="s">
        <v>755</v>
      </c>
      <c r="I32" s="310">
        <f t="shared" si="6"/>
        <v>1.5121643594964847E-2</v>
      </c>
      <c r="J32" s="75" t="s">
        <v>761</v>
      </c>
      <c r="K32" s="307">
        <f t="shared" si="1"/>
        <v>1.584748248752316E-2</v>
      </c>
      <c r="L32" s="135"/>
      <c r="M32" s="149"/>
    </row>
    <row r="33" spans="1:14" s="34" customFormat="1" ht="51.75" customHeight="1" thickBot="1" x14ac:dyDescent="0.25">
      <c r="A33" s="147"/>
      <c r="B33" s="140"/>
      <c r="C33" s="134" t="s">
        <v>573</v>
      </c>
      <c r="D33" s="75" t="s">
        <v>725</v>
      </c>
      <c r="E33" s="237">
        <v>1.7735173559999999E-3</v>
      </c>
      <c r="F33" s="75" t="s">
        <v>753</v>
      </c>
      <c r="G33" s="307">
        <f t="shared" si="5"/>
        <v>1.8550991543759999E-3</v>
      </c>
      <c r="H33" s="75" t="s">
        <v>754</v>
      </c>
      <c r="I33" s="310">
        <f t="shared" si="6"/>
        <v>1.9404337154772958E-3</v>
      </c>
      <c r="J33" s="75" t="s">
        <v>762</v>
      </c>
      <c r="K33" s="307">
        <f t="shared" si="1"/>
        <v>2.0335745338202062E-3</v>
      </c>
      <c r="L33" s="135"/>
      <c r="M33" s="149"/>
      <c r="N33" s="149"/>
    </row>
    <row r="34" spans="1:14" s="34" customFormat="1" ht="21.75" customHeight="1" x14ac:dyDescent="0.2">
      <c r="A34" s="137">
        <v>5</v>
      </c>
      <c r="B34" s="137" t="s">
        <v>57</v>
      </c>
      <c r="C34" s="150" t="s">
        <v>58</v>
      </c>
      <c r="D34" s="75" t="s">
        <v>327</v>
      </c>
      <c r="E34" s="131">
        <v>37.685463033246009</v>
      </c>
      <c r="F34" s="75" t="s">
        <v>327</v>
      </c>
      <c r="G34" s="306">
        <f t="shared" si="5"/>
        <v>39.418994332775327</v>
      </c>
      <c r="H34" s="75" t="s">
        <v>327</v>
      </c>
      <c r="I34" s="308">
        <f t="shared" si="6"/>
        <v>41.232268072082988</v>
      </c>
      <c r="J34" s="75" t="s">
        <v>327</v>
      </c>
      <c r="K34" s="102">
        <f t="shared" si="1"/>
        <v>43.211416939542971</v>
      </c>
      <c r="L34" s="135"/>
    </row>
    <row r="35" spans="1:14" s="34" customFormat="1" ht="21.75" customHeight="1" x14ac:dyDescent="0.2">
      <c r="A35" s="138"/>
      <c r="B35" s="138"/>
      <c r="C35" s="134" t="s">
        <v>59</v>
      </c>
      <c r="D35" s="75" t="s">
        <v>327</v>
      </c>
      <c r="E35" s="131">
        <v>156.32488369346495</v>
      </c>
      <c r="F35" s="75" t="s">
        <v>327</v>
      </c>
      <c r="G35" s="306">
        <f t="shared" si="5"/>
        <v>163.51582834336435</v>
      </c>
      <c r="H35" s="75" t="s">
        <v>327</v>
      </c>
      <c r="I35" s="308">
        <f t="shared" si="6"/>
        <v>171.03755644715912</v>
      </c>
      <c r="J35" s="75" t="s">
        <v>327</v>
      </c>
      <c r="K35" s="102">
        <f t="shared" si="1"/>
        <v>179.24735915662276</v>
      </c>
      <c r="L35" s="135"/>
    </row>
    <row r="36" spans="1:14" s="34" customFormat="1" ht="21.75" customHeight="1" x14ac:dyDescent="0.2">
      <c r="A36" s="138"/>
      <c r="B36" s="138"/>
      <c r="C36" s="134" t="s">
        <v>60</v>
      </c>
      <c r="D36" s="75" t="s">
        <v>327</v>
      </c>
      <c r="E36" s="131">
        <v>156.32488369346495</v>
      </c>
      <c r="F36" s="75" t="s">
        <v>327</v>
      </c>
      <c r="G36" s="306">
        <f t="shared" si="5"/>
        <v>163.51582834336435</v>
      </c>
      <c r="H36" s="75" t="s">
        <v>327</v>
      </c>
      <c r="I36" s="308">
        <f t="shared" si="6"/>
        <v>171.03755644715912</v>
      </c>
      <c r="J36" s="75" t="s">
        <v>327</v>
      </c>
      <c r="K36" s="102">
        <f t="shared" si="1"/>
        <v>179.24735915662276</v>
      </c>
      <c r="L36" s="135"/>
    </row>
    <row r="37" spans="1:14" s="34" customFormat="1" ht="21.75" customHeight="1" x14ac:dyDescent="0.2">
      <c r="A37" s="138"/>
      <c r="B37" s="138"/>
      <c r="C37" s="134" t="s">
        <v>61</v>
      </c>
      <c r="D37" s="75" t="s">
        <v>327</v>
      </c>
      <c r="E37" s="131">
        <v>92.120020747934674</v>
      </c>
      <c r="F37" s="75" t="s">
        <v>327</v>
      </c>
      <c r="G37" s="306">
        <f t="shared" si="5"/>
        <v>96.35754170233966</v>
      </c>
      <c r="H37" s="75" t="s">
        <v>327</v>
      </c>
      <c r="I37" s="308">
        <f t="shared" si="6"/>
        <v>100.78998862064728</v>
      </c>
      <c r="J37" s="75" t="s">
        <v>327</v>
      </c>
      <c r="K37" s="102">
        <f t="shared" si="1"/>
        <v>105.62790807443835</v>
      </c>
      <c r="L37" s="135"/>
    </row>
    <row r="38" spans="1:14" s="34" customFormat="1" ht="21.75" customHeight="1" x14ac:dyDescent="0.2">
      <c r="A38" s="338"/>
      <c r="B38" s="338"/>
      <c r="C38" s="134" t="s">
        <v>778</v>
      </c>
      <c r="D38" s="75" t="s">
        <v>327</v>
      </c>
      <c r="E38" s="131">
        <v>92.120020747934674</v>
      </c>
      <c r="F38" s="75" t="s">
        <v>327</v>
      </c>
      <c r="G38" s="306">
        <f t="shared" ref="G38" si="7">E38*104.6/100</f>
        <v>96.35754170233966</v>
      </c>
      <c r="H38" s="75" t="s">
        <v>327</v>
      </c>
      <c r="I38" s="308">
        <f t="shared" ref="I38" si="8">G38*104.6/100</f>
        <v>100.78998862064728</v>
      </c>
      <c r="J38" s="75" t="s">
        <v>327</v>
      </c>
      <c r="K38" s="102">
        <f t="shared" ref="K38" si="9">I38*104.8/100</f>
        <v>105.62790807443835</v>
      </c>
      <c r="L38" s="135"/>
    </row>
    <row r="39" spans="1:14" s="34" customFormat="1" ht="21.75" customHeight="1" thickBot="1" x14ac:dyDescent="0.25">
      <c r="A39" s="138"/>
      <c r="B39" s="138"/>
      <c r="C39" s="134" t="s">
        <v>62</v>
      </c>
      <c r="D39" s="264" t="s">
        <v>327</v>
      </c>
      <c r="E39" s="145">
        <v>92.120020747934674</v>
      </c>
      <c r="F39" s="264" t="s">
        <v>327</v>
      </c>
      <c r="G39" s="306">
        <f t="shared" si="5"/>
        <v>96.35754170233966</v>
      </c>
      <c r="H39" s="264" t="s">
        <v>327</v>
      </c>
      <c r="I39" s="309">
        <f t="shared" si="6"/>
        <v>100.78998862064728</v>
      </c>
      <c r="J39" s="264" t="s">
        <v>327</v>
      </c>
      <c r="K39" s="107">
        <f t="shared" si="1"/>
        <v>105.62790807443835</v>
      </c>
      <c r="L39" s="135"/>
    </row>
    <row r="40" spans="1:14" s="34" customFormat="1" ht="21.75" customHeight="1" thickBot="1" x14ac:dyDescent="0.25">
      <c r="A40" s="138"/>
      <c r="B40" s="138"/>
      <c r="C40" s="150" t="s">
        <v>63</v>
      </c>
      <c r="D40" s="382"/>
      <c r="E40" s="383"/>
      <c r="F40" s="383"/>
      <c r="G40" s="383"/>
      <c r="H40" s="383"/>
      <c r="I40" s="383"/>
      <c r="J40" s="383"/>
      <c r="K40" s="384"/>
    </row>
    <row r="41" spans="1:14" s="34" customFormat="1" ht="42.75" customHeight="1" x14ac:dyDescent="0.2">
      <c r="A41" s="138"/>
      <c r="B41" s="138"/>
      <c r="C41" s="134" t="s">
        <v>30</v>
      </c>
      <c r="D41" s="148" t="s">
        <v>334</v>
      </c>
      <c r="E41" s="128">
        <v>279.15157802404457</v>
      </c>
      <c r="F41" s="152" t="s">
        <v>334</v>
      </c>
      <c r="G41" s="102">
        <f t="shared" si="6"/>
        <v>291.99255061315057</v>
      </c>
      <c r="H41" s="148" t="s">
        <v>334</v>
      </c>
      <c r="I41" s="102">
        <f t="shared" si="6"/>
        <v>305.42420794135546</v>
      </c>
      <c r="J41" s="148" t="s">
        <v>334</v>
      </c>
      <c r="K41" s="102">
        <f t="shared" si="1"/>
        <v>320.08456992254048</v>
      </c>
      <c r="L41" s="135"/>
    </row>
    <row r="42" spans="1:14" s="34" customFormat="1" ht="43.5" customHeight="1" x14ac:dyDescent="0.2">
      <c r="A42" s="138"/>
      <c r="B42" s="138"/>
      <c r="C42" s="134" t="s">
        <v>64</v>
      </c>
      <c r="D42" s="75" t="s">
        <v>334</v>
      </c>
      <c r="E42" s="132">
        <v>1240.8287643168778</v>
      </c>
      <c r="F42" s="59" t="s">
        <v>334</v>
      </c>
      <c r="G42" s="102">
        <f t="shared" si="6"/>
        <v>1297.9068874754541</v>
      </c>
      <c r="H42" s="75" t="s">
        <v>334</v>
      </c>
      <c r="I42" s="102">
        <f t="shared" si="6"/>
        <v>1357.6106042993249</v>
      </c>
      <c r="J42" s="75" t="s">
        <v>334</v>
      </c>
      <c r="K42" s="102">
        <f t="shared" si="1"/>
        <v>1422.7759133056925</v>
      </c>
      <c r="L42" s="135"/>
    </row>
    <row r="43" spans="1:14" s="34" customFormat="1" ht="21.75" customHeight="1" x14ac:dyDescent="0.2">
      <c r="A43" s="138"/>
      <c r="B43" s="138"/>
      <c r="C43" s="134"/>
      <c r="D43" s="75"/>
      <c r="E43" s="132"/>
      <c r="F43" s="59"/>
      <c r="G43" s="102"/>
      <c r="H43" s="75"/>
      <c r="I43" s="102"/>
      <c r="J43" s="75"/>
      <c r="K43" s="102"/>
      <c r="L43" s="135"/>
    </row>
    <row r="44" spans="1:14" s="34" customFormat="1" ht="25.5" customHeight="1" thickBot="1" x14ac:dyDescent="0.25">
      <c r="A44" s="138"/>
      <c r="B44" s="138"/>
      <c r="C44" s="134" t="s">
        <v>779</v>
      </c>
      <c r="D44" s="151" t="s">
        <v>335</v>
      </c>
      <c r="E44" s="146">
        <v>1240.8287643168778</v>
      </c>
      <c r="F44" s="153" t="s">
        <v>335</v>
      </c>
      <c r="G44" s="122">
        <f t="shared" si="6"/>
        <v>1297.9068874754541</v>
      </c>
      <c r="H44" s="151" t="s">
        <v>335</v>
      </c>
      <c r="I44" s="122">
        <f t="shared" si="6"/>
        <v>1357.6106042993249</v>
      </c>
      <c r="J44" s="151" t="s">
        <v>335</v>
      </c>
      <c r="K44" s="122">
        <f t="shared" si="1"/>
        <v>1422.7759133056925</v>
      </c>
      <c r="L44" s="135"/>
    </row>
    <row r="45" spans="1:14" s="34" customFormat="1" ht="21.75" customHeight="1" thickBot="1" x14ac:dyDescent="0.25">
      <c r="A45" s="138"/>
      <c r="B45" s="138"/>
      <c r="C45" s="150" t="s">
        <v>391</v>
      </c>
      <c r="D45" s="379"/>
      <c r="E45" s="380"/>
      <c r="F45" s="380"/>
      <c r="G45" s="380"/>
      <c r="H45" s="380"/>
      <c r="I45" s="380"/>
      <c r="J45" s="380"/>
      <c r="K45" s="381"/>
    </row>
    <row r="46" spans="1:14" s="34" customFormat="1" ht="21.75" customHeight="1" x14ac:dyDescent="0.2">
      <c r="A46" s="138"/>
      <c r="B46" s="138"/>
      <c r="C46" s="134" t="s">
        <v>5</v>
      </c>
      <c r="D46" s="154" t="s">
        <v>618</v>
      </c>
      <c r="E46" s="128">
        <v>2326.7284028304111</v>
      </c>
      <c r="F46" s="154" t="s">
        <v>618</v>
      </c>
      <c r="G46" s="99">
        <f>E46*104.6/100</f>
        <v>2433.75790936061</v>
      </c>
      <c r="H46" s="154" t="s">
        <v>618</v>
      </c>
      <c r="I46" s="99">
        <f t="shared" si="6"/>
        <v>2545.7107731911979</v>
      </c>
      <c r="J46" s="154" t="s">
        <v>618</v>
      </c>
      <c r="K46" s="99">
        <f t="shared" si="1"/>
        <v>2667.9048903043754</v>
      </c>
      <c r="L46" s="135"/>
    </row>
    <row r="47" spans="1:14" s="34" customFormat="1" ht="21.75" customHeight="1" x14ac:dyDescent="0.2">
      <c r="A47" s="138"/>
      <c r="B47" s="138"/>
      <c r="C47" s="134" t="s">
        <v>11</v>
      </c>
      <c r="D47" s="139" t="s">
        <v>618</v>
      </c>
      <c r="E47" s="132">
        <v>2791.5157802404456</v>
      </c>
      <c r="F47" s="139" t="s">
        <v>618</v>
      </c>
      <c r="G47" s="102">
        <f t="shared" ref="G47:G51" si="10">E47*104.6/100</f>
        <v>2919.9255061315057</v>
      </c>
      <c r="H47" s="139" t="s">
        <v>618</v>
      </c>
      <c r="I47" s="102">
        <f t="shared" ref="I47:I51" si="11">G47*104.6/100</f>
        <v>3054.2420794135546</v>
      </c>
      <c r="J47" s="139" t="s">
        <v>618</v>
      </c>
      <c r="K47" s="102">
        <f t="shared" si="1"/>
        <v>3200.845699225405</v>
      </c>
      <c r="L47" s="135"/>
    </row>
    <row r="48" spans="1:14" s="34" customFormat="1" ht="21.75" customHeight="1" x14ac:dyDescent="0.2">
      <c r="A48" s="138"/>
      <c r="B48" s="138"/>
      <c r="C48" s="134" t="s">
        <v>780</v>
      </c>
      <c r="D48" s="139" t="s">
        <v>618</v>
      </c>
      <c r="E48" s="132">
        <v>2791.5157802404456</v>
      </c>
      <c r="F48" s="139" t="s">
        <v>618</v>
      </c>
      <c r="G48" s="102">
        <f t="shared" si="10"/>
        <v>2919.9255061315057</v>
      </c>
      <c r="H48" s="139" t="s">
        <v>618</v>
      </c>
      <c r="I48" s="102">
        <f t="shared" si="11"/>
        <v>3054.2420794135546</v>
      </c>
      <c r="J48" s="139" t="s">
        <v>618</v>
      </c>
      <c r="K48" s="102">
        <f t="shared" si="1"/>
        <v>3200.845699225405</v>
      </c>
      <c r="L48" s="135"/>
    </row>
    <row r="49" spans="1:12" s="34" customFormat="1" ht="21.75" customHeight="1" x14ac:dyDescent="0.2">
      <c r="A49" s="138"/>
      <c r="B49" s="138"/>
      <c r="C49" s="134" t="s">
        <v>12</v>
      </c>
      <c r="D49" s="139" t="s">
        <v>618</v>
      </c>
      <c r="E49" s="132">
        <v>2791.5157802404456</v>
      </c>
      <c r="F49" s="139" t="s">
        <v>618</v>
      </c>
      <c r="G49" s="102">
        <f t="shared" si="10"/>
        <v>2919.9255061315057</v>
      </c>
      <c r="H49" s="139" t="s">
        <v>618</v>
      </c>
      <c r="I49" s="102">
        <f t="shared" si="11"/>
        <v>3054.2420794135546</v>
      </c>
      <c r="J49" s="139" t="s">
        <v>618</v>
      </c>
      <c r="K49" s="102">
        <f t="shared" si="1"/>
        <v>3200.845699225405</v>
      </c>
      <c r="L49" s="135"/>
    </row>
    <row r="50" spans="1:12" s="34" customFormat="1" ht="21.75" customHeight="1" x14ac:dyDescent="0.2">
      <c r="A50" s="138"/>
      <c r="B50" s="138"/>
      <c r="C50" s="134" t="s">
        <v>8</v>
      </c>
      <c r="D50" s="139" t="s">
        <v>618</v>
      </c>
      <c r="E50" s="132">
        <v>697.87894506011139</v>
      </c>
      <c r="F50" s="139" t="s">
        <v>618</v>
      </c>
      <c r="G50" s="102">
        <f t="shared" si="10"/>
        <v>729.98137653287642</v>
      </c>
      <c r="H50" s="139" t="s">
        <v>618</v>
      </c>
      <c r="I50" s="102">
        <f t="shared" si="11"/>
        <v>763.56051985338866</v>
      </c>
      <c r="J50" s="139" t="s">
        <v>618</v>
      </c>
      <c r="K50" s="102">
        <f t="shared" si="1"/>
        <v>800.21142480635126</v>
      </c>
      <c r="L50" s="135"/>
    </row>
    <row r="51" spans="1:12" s="34" customFormat="1" ht="21.75" customHeight="1" thickBot="1" x14ac:dyDescent="0.25">
      <c r="A51" s="155"/>
      <c r="B51" s="155"/>
      <c r="C51" s="156" t="s">
        <v>65</v>
      </c>
      <c r="D51" s="120" t="s">
        <v>618</v>
      </c>
      <c r="E51" s="146">
        <v>2794.1667923774266</v>
      </c>
      <c r="F51" s="120" t="s">
        <v>618</v>
      </c>
      <c r="G51" s="122">
        <f t="shared" si="10"/>
        <v>2922.698464826788</v>
      </c>
      <c r="H51" s="120" t="s">
        <v>618</v>
      </c>
      <c r="I51" s="122">
        <f t="shared" si="11"/>
        <v>3057.1425942088204</v>
      </c>
      <c r="J51" s="120" t="s">
        <v>618</v>
      </c>
      <c r="K51" s="122">
        <f t="shared" si="1"/>
        <v>3203.8854387308438</v>
      </c>
      <c r="L51" s="135"/>
    </row>
    <row r="52" spans="1:12" s="34" customFormat="1" ht="21.75" customHeight="1" x14ac:dyDescent="0.2"/>
    <row r="53" spans="1:12" s="34" customFormat="1" ht="21.75" customHeight="1" x14ac:dyDescent="0.2"/>
  </sheetData>
  <mergeCells count="11">
    <mergeCell ref="A1:A2"/>
    <mergeCell ref="B1:B2"/>
    <mergeCell ref="C1:C2"/>
    <mergeCell ref="D1:E2"/>
    <mergeCell ref="B12:B16"/>
    <mergeCell ref="J1:K2"/>
    <mergeCell ref="F1:G2"/>
    <mergeCell ref="H1:I2"/>
    <mergeCell ref="D45:K45"/>
    <mergeCell ref="D40:K40"/>
    <mergeCell ref="D27:K27"/>
  </mergeCells>
  <pageMargins left="0.70866141732283472" right="0.70866141732283472" top="0.74803149606299213" bottom="0.62992125984251968" header="0.31496062992125984" footer="0.31496062992125984"/>
  <pageSetup paperSize="9" scale="80" orientation="landscape" r:id="rId1"/>
  <headerFooter differentFirst="1" scaleWithDoc="0" alignWithMargins="0">
    <oddHeader>&amp;C&amp;A</oddHeader>
    <oddFooter>Page &amp;P of &amp;N</oddFooter>
    <evenFooter>&amp;C2</evenFooter>
    <firstHeader>&amp;C&amp;A</firstHeader>
    <firstFooter>&amp;C&amp;P</firstFooter>
  </headerFooter>
  <rowBreaks count="2" manualBreakCount="2">
    <brk id="26" max="10" man="1"/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topLeftCell="A7" zoomScaleNormal="100" workbookViewId="0">
      <selection activeCell="C31" sqref="C31"/>
    </sheetView>
  </sheetViews>
  <sheetFormatPr defaultColWidth="9" defaultRowHeight="12.75" x14ac:dyDescent="0.2"/>
  <cols>
    <col min="1" max="1" width="4.42578125" style="4" bestFit="1" customWidth="1"/>
    <col min="2" max="2" width="15.7109375" style="4" bestFit="1" customWidth="1"/>
    <col min="3" max="3" width="34.85546875" style="4" bestFit="1" customWidth="1"/>
    <col min="4" max="4" width="18.42578125" style="4" bestFit="1" customWidth="1"/>
    <col min="5" max="5" width="8.42578125" style="4" bestFit="1" customWidth="1"/>
    <col min="6" max="6" width="18.85546875" style="4" bestFit="1" customWidth="1"/>
    <col min="7" max="7" width="11.5703125" style="4" bestFit="1" customWidth="1"/>
    <col min="8" max="8" width="18.85546875" style="4" bestFit="1" customWidth="1"/>
    <col min="9" max="9" width="10.7109375" style="4" bestFit="1" customWidth="1"/>
    <col min="10" max="10" width="18.85546875" style="4" bestFit="1" customWidth="1"/>
    <col min="11" max="11" width="10.5703125" style="4" bestFit="1" customWidth="1"/>
    <col min="12" max="16384" width="9" style="4"/>
  </cols>
  <sheetData>
    <row r="1" spans="1:11" ht="48" customHeight="1" x14ac:dyDescent="0.2">
      <c r="A1" s="389" t="s">
        <v>0</v>
      </c>
      <c r="B1" s="389" t="s">
        <v>1</v>
      </c>
      <c r="C1" s="389" t="s">
        <v>2</v>
      </c>
      <c r="D1" s="348" t="s">
        <v>743</v>
      </c>
      <c r="E1" s="349"/>
      <c r="F1" s="348" t="s">
        <v>745</v>
      </c>
      <c r="G1" s="349"/>
      <c r="H1" s="348" t="s">
        <v>746</v>
      </c>
      <c r="I1" s="349"/>
      <c r="J1" s="348" t="s">
        <v>747</v>
      </c>
      <c r="K1" s="349"/>
    </row>
    <row r="2" spans="1:11" ht="13.5" thickBot="1" x14ac:dyDescent="0.25">
      <c r="A2" s="397"/>
      <c r="B2" s="397"/>
      <c r="C2" s="397"/>
      <c r="D2" s="350"/>
      <c r="E2" s="351"/>
      <c r="F2" s="350"/>
      <c r="G2" s="351"/>
      <c r="H2" s="350"/>
      <c r="I2" s="351"/>
      <c r="J2" s="350"/>
      <c r="K2" s="351"/>
    </row>
    <row r="3" spans="1:11" ht="13.5" thickBot="1" x14ac:dyDescent="0.25">
      <c r="A3" s="2">
        <v>6</v>
      </c>
      <c r="B3" s="13"/>
      <c r="C3" s="18" t="s">
        <v>66</v>
      </c>
      <c r="D3" s="9" t="s">
        <v>337</v>
      </c>
      <c r="E3" s="50">
        <v>776.04138690684374</v>
      </c>
      <c r="F3" s="51" t="s">
        <v>337</v>
      </c>
      <c r="G3" s="99">
        <f>E3*104.6/100</f>
        <v>811.73929070455847</v>
      </c>
      <c r="H3" s="51" t="s">
        <v>337</v>
      </c>
      <c r="I3" s="99">
        <f>G3*104.6/100</f>
        <v>849.07929807696814</v>
      </c>
      <c r="J3" s="52" t="s">
        <v>337</v>
      </c>
      <c r="K3" s="99">
        <f>I3*104.8/100</f>
        <v>889.8351043846626</v>
      </c>
    </row>
    <row r="4" spans="1:11" x14ac:dyDescent="0.2">
      <c r="A4" s="5"/>
      <c r="B4" s="14"/>
      <c r="C4" s="19" t="s">
        <v>561</v>
      </c>
      <c r="D4" s="10" t="s">
        <v>562</v>
      </c>
      <c r="E4" s="53">
        <v>31.411086033599997</v>
      </c>
      <c r="F4" s="54" t="s">
        <v>562</v>
      </c>
      <c r="G4" s="102">
        <f>E4*104.6/100</f>
        <v>32.855995991145598</v>
      </c>
      <c r="H4" s="54" t="s">
        <v>562</v>
      </c>
      <c r="I4" s="102">
        <f>G4*104.6/100</f>
        <v>34.367371806738291</v>
      </c>
      <c r="J4" s="55" t="s">
        <v>562</v>
      </c>
      <c r="K4" s="102">
        <f>I4*104.8/100</f>
        <v>36.01700565346173</v>
      </c>
    </row>
    <row r="5" spans="1:11" ht="13.5" thickBot="1" x14ac:dyDescent="0.25">
      <c r="A5" s="5"/>
      <c r="B5" s="14"/>
      <c r="C5" s="19" t="s">
        <v>560</v>
      </c>
      <c r="D5" s="10" t="s">
        <v>562</v>
      </c>
      <c r="E5" s="53">
        <v>37.693303240319999</v>
      </c>
      <c r="F5" s="54" t="s">
        <v>562</v>
      </c>
      <c r="G5" s="102">
        <f t="shared" ref="G5:G27" si="0">E5*104.6/100</f>
        <v>39.427195189374714</v>
      </c>
      <c r="H5" s="54" t="s">
        <v>562</v>
      </c>
      <c r="I5" s="102">
        <f t="shared" ref="I5:I27" si="1">G5*104.6/100</f>
        <v>41.240846168085945</v>
      </c>
      <c r="J5" s="55" t="s">
        <v>562</v>
      </c>
      <c r="K5" s="102">
        <f t="shared" ref="K5:K27" si="2">I5*104.8/100</f>
        <v>43.220406784154065</v>
      </c>
    </row>
    <row r="6" spans="1:11" ht="28.5" customHeight="1" x14ac:dyDescent="0.2">
      <c r="A6" s="394"/>
      <c r="B6" s="14" t="s">
        <v>336</v>
      </c>
      <c r="C6" s="20"/>
      <c r="D6" s="10"/>
      <c r="E6" s="53"/>
      <c r="F6" s="54"/>
      <c r="G6" s="102"/>
      <c r="H6" s="54"/>
      <c r="I6" s="102"/>
      <c r="J6" s="55"/>
      <c r="K6" s="102"/>
    </row>
    <row r="7" spans="1:11" x14ac:dyDescent="0.2">
      <c r="A7" s="395"/>
      <c r="B7" s="15"/>
      <c r="C7" s="19" t="s">
        <v>67</v>
      </c>
      <c r="D7" s="10" t="s">
        <v>338</v>
      </c>
      <c r="E7" s="53">
        <v>187.03155727610988</v>
      </c>
      <c r="F7" s="54" t="s">
        <v>338</v>
      </c>
      <c r="G7" s="102">
        <f t="shared" si="0"/>
        <v>195.63500891081094</v>
      </c>
      <c r="H7" s="54" t="s">
        <v>338</v>
      </c>
      <c r="I7" s="102">
        <f t="shared" si="1"/>
        <v>204.63421932070821</v>
      </c>
      <c r="J7" s="55" t="s">
        <v>338</v>
      </c>
      <c r="K7" s="102">
        <f t="shared" si="2"/>
        <v>214.45666184810219</v>
      </c>
    </row>
    <row r="8" spans="1:11" x14ac:dyDescent="0.2">
      <c r="A8" s="395"/>
      <c r="B8" s="15"/>
      <c r="C8" s="19" t="s">
        <v>68</v>
      </c>
      <c r="D8" s="10" t="s">
        <v>338</v>
      </c>
      <c r="E8" s="53">
        <v>92.120020747934674</v>
      </c>
      <c r="F8" s="54" t="s">
        <v>338</v>
      </c>
      <c r="G8" s="102">
        <f t="shared" si="0"/>
        <v>96.35754170233966</v>
      </c>
      <c r="H8" s="54" t="s">
        <v>338</v>
      </c>
      <c r="I8" s="102">
        <f t="shared" si="1"/>
        <v>100.78998862064728</v>
      </c>
      <c r="J8" s="55" t="s">
        <v>338</v>
      </c>
      <c r="K8" s="102">
        <f t="shared" si="2"/>
        <v>105.62790807443835</v>
      </c>
    </row>
    <row r="9" spans="1:11" x14ac:dyDescent="0.2">
      <c r="A9" s="395"/>
      <c r="B9" s="15"/>
      <c r="C9" s="19" t="s">
        <v>552</v>
      </c>
      <c r="D9" s="10" t="s">
        <v>563</v>
      </c>
      <c r="E9" s="53">
        <v>216.10827191116795</v>
      </c>
      <c r="F9" s="54" t="s">
        <v>563</v>
      </c>
      <c r="G9" s="102">
        <f t="shared" si="0"/>
        <v>226.04925241908168</v>
      </c>
      <c r="H9" s="54" t="s">
        <v>563</v>
      </c>
      <c r="I9" s="102">
        <f t="shared" si="1"/>
        <v>236.44751803035942</v>
      </c>
      <c r="J9" s="55" t="s">
        <v>563</v>
      </c>
      <c r="K9" s="102">
        <f t="shared" si="2"/>
        <v>247.79699889581664</v>
      </c>
    </row>
    <row r="10" spans="1:11" x14ac:dyDescent="0.2">
      <c r="A10" s="395"/>
      <c r="B10" s="15"/>
      <c r="C10" s="19" t="s">
        <v>553</v>
      </c>
      <c r="D10" s="10" t="s">
        <v>563</v>
      </c>
      <c r="E10" s="53">
        <v>216.10827191116795</v>
      </c>
      <c r="F10" s="54" t="s">
        <v>563</v>
      </c>
      <c r="G10" s="102">
        <f t="shared" si="0"/>
        <v>226.04925241908168</v>
      </c>
      <c r="H10" s="54" t="s">
        <v>563</v>
      </c>
      <c r="I10" s="102">
        <f t="shared" si="1"/>
        <v>236.44751803035942</v>
      </c>
      <c r="J10" s="55" t="s">
        <v>563</v>
      </c>
      <c r="K10" s="102">
        <f t="shared" si="2"/>
        <v>247.79699889581664</v>
      </c>
    </row>
    <row r="11" spans="1:11" x14ac:dyDescent="0.2">
      <c r="A11" s="395"/>
      <c r="B11" s="15"/>
      <c r="C11" s="19" t="s">
        <v>383</v>
      </c>
      <c r="D11" s="10" t="s">
        <v>563</v>
      </c>
      <c r="E11" s="53">
        <v>216.10827191116795</v>
      </c>
      <c r="F11" s="54" t="s">
        <v>563</v>
      </c>
      <c r="G11" s="102">
        <f t="shared" si="0"/>
        <v>226.04925241908168</v>
      </c>
      <c r="H11" s="54" t="s">
        <v>563</v>
      </c>
      <c r="I11" s="102">
        <f t="shared" si="1"/>
        <v>236.44751803035942</v>
      </c>
      <c r="J11" s="55" t="s">
        <v>563</v>
      </c>
      <c r="K11" s="102">
        <f t="shared" si="2"/>
        <v>247.79699889581664</v>
      </c>
    </row>
    <row r="12" spans="1:11" x14ac:dyDescent="0.2">
      <c r="A12" s="395"/>
      <c r="B12" s="15"/>
      <c r="C12" s="19" t="s">
        <v>554</v>
      </c>
      <c r="D12" s="10" t="s">
        <v>563</v>
      </c>
      <c r="E12" s="53">
        <v>216.10827191116795</v>
      </c>
      <c r="F12" s="54" t="s">
        <v>563</v>
      </c>
      <c r="G12" s="102">
        <f t="shared" si="0"/>
        <v>226.04925241908168</v>
      </c>
      <c r="H12" s="54" t="s">
        <v>563</v>
      </c>
      <c r="I12" s="102">
        <f t="shared" si="1"/>
        <v>236.44751803035942</v>
      </c>
      <c r="J12" s="55" t="s">
        <v>563</v>
      </c>
      <c r="K12" s="102">
        <f t="shared" si="2"/>
        <v>247.79699889581664</v>
      </c>
    </row>
    <row r="13" spans="1:11" x14ac:dyDescent="0.2">
      <c r="A13" s="395"/>
      <c r="B13" s="15"/>
      <c r="C13" s="19" t="s">
        <v>69</v>
      </c>
      <c r="D13" s="10" t="s">
        <v>339</v>
      </c>
      <c r="E13" s="53">
        <v>194.01034672671094</v>
      </c>
      <c r="F13" s="54" t="s">
        <v>339</v>
      </c>
      <c r="G13" s="102">
        <f t="shared" si="0"/>
        <v>202.93482267613962</v>
      </c>
      <c r="H13" s="54" t="s">
        <v>339</v>
      </c>
      <c r="I13" s="102">
        <f t="shared" si="1"/>
        <v>212.26982451924204</v>
      </c>
      <c r="J13" s="55" t="s">
        <v>339</v>
      </c>
      <c r="K13" s="102">
        <f t="shared" si="2"/>
        <v>222.45877609616565</v>
      </c>
    </row>
    <row r="14" spans="1:11" x14ac:dyDescent="0.2">
      <c r="A14" s="395"/>
      <c r="B14" s="15"/>
      <c r="C14" s="19" t="s">
        <v>70</v>
      </c>
      <c r="D14" s="10" t="s">
        <v>339</v>
      </c>
      <c r="E14" s="53">
        <v>0</v>
      </c>
      <c r="F14" s="54" t="s">
        <v>339</v>
      </c>
      <c r="G14" s="102">
        <f t="shared" si="0"/>
        <v>0</v>
      </c>
      <c r="H14" s="54" t="s">
        <v>339</v>
      </c>
      <c r="I14" s="102">
        <f t="shared" si="1"/>
        <v>0</v>
      </c>
      <c r="J14" s="55" t="s">
        <v>339</v>
      </c>
      <c r="K14" s="102">
        <f t="shared" si="2"/>
        <v>0</v>
      </c>
    </row>
    <row r="15" spans="1:11" x14ac:dyDescent="0.2">
      <c r="A15" s="395"/>
      <c r="B15" s="15"/>
      <c r="C15" s="19" t="s">
        <v>71</v>
      </c>
      <c r="D15" s="11" t="s">
        <v>616</v>
      </c>
      <c r="E15" s="53">
        <v>200.98913617731208</v>
      </c>
      <c r="F15" s="54" t="s">
        <v>616</v>
      </c>
      <c r="G15" s="102">
        <f t="shared" si="0"/>
        <v>210.23463644146844</v>
      </c>
      <c r="H15" s="54" t="s">
        <v>616</v>
      </c>
      <c r="I15" s="102">
        <f t="shared" si="1"/>
        <v>219.90542971777597</v>
      </c>
      <c r="J15" s="55" t="s">
        <v>616</v>
      </c>
      <c r="K15" s="102">
        <f t="shared" si="2"/>
        <v>230.46089034422923</v>
      </c>
    </row>
    <row r="16" spans="1:11" x14ac:dyDescent="0.2">
      <c r="A16" s="395"/>
      <c r="B16" s="15"/>
      <c r="C16" s="19" t="s">
        <v>72</v>
      </c>
      <c r="D16" s="11" t="s">
        <v>616</v>
      </c>
      <c r="E16" s="53">
        <v>19.540610461683119</v>
      </c>
      <c r="F16" s="54" t="s">
        <v>616</v>
      </c>
      <c r="G16" s="102">
        <f t="shared" si="0"/>
        <v>20.439478542920543</v>
      </c>
      <c r="H16" s="54" t="s">
        <v>616</v>
      </c>
      <c r="I16" s="102">
        <f t="shared" si="1"/>
        <v>21.37969455589489</v>
      </c>
      <c r="J16" s="55" t="s">
        <v>616</v>
      </c>
      <c r="K16" s="102">
        <f t="shared" si="2"/>
        <v>22.405919894577845</v>
      </c>
    </row>
    <row r="17" spans="1:11" ht="25.5" x14ac:dyDescent="0.2">
      <c r="A17" s="395"/>
      <c r="B17" s="15"/>
      <c r="C17" s="19" t="s">
        <v>73</v>
      </c>
      <c r="D17" s="11" t="s">
        <v>616</v>
      </c>
      <c r="E17" s="53">
        <v>466.18313530015445</v>
      </c>
      <c r="F17" s="54" t="s">
        <v>616</v>
      </c>
      <c r="G17" s="102">
        <f t="shared" si="0"/>
        <v>487.62755952396151</v>
      </c>
      <c r="H17" s="54" t="s">
        <v>616</v>
      </c>
      <c r="I17" s="102">
        <f t="shared" si="1"/>
        <v>510.05842726206373</v>
      </c>
      <c r="J17" s="55" t="s">
        <v>616</v>
      </c>
      <c r="K17" s="102">
        <f t="shared" si="2"/>
        <v>534.54123177064275</v>
      </c>
    </row>
    <row r="18" spans="1:11" ht="25.5" x14ac:dyDescent="0.2">
      <c r="A18" s="395"/>
      <c r="B18" s="15"/>
      <c r="C18" s="19" t="s">
        <v>74</v>
      </c>
      <c r="D18" s="10" t="s">
        <v>616</v>
      </c>
      <c r="E18" s="53">
        <v>0</v>
      </c>
      <c r="F18" s="54" t="s">
        <v>616</v>
      </c>
      <c r="G18" s="102">
        <f t="shared" si="0"/>
        <v>0</v>
      </c>
      <c r="H18" s="54" t="s">
        <v>616</v>
      </c>
      <c r="I18" s="102">
        <f t="shared" si="1"/>
        <v>0</v>
      </c>
      <c r="J18" s="55" t="s">
        <v>616</v>
      </c>
      <c r="K18" s="102">
        <f t="shared" si="2"/>
        <v>0</v>
      </c>
    </row>
    <row r="19" spans="1:11" ht="25.5" x14ac:dyDescent="0.2">
      <c r="A19" s="395"/>
      <c r="B19" s="15"/>
      <c r="C19" s="19" t="s">
        <v>621</v>
      </c>
      <c r="D19" s="10" t="s">
        <v>614</v>
      </c>
      <c r="E19" s="53">
        <v>60</v>
      </c>
      <c r="F19" s="54" t="s">
        <v>763</v>
      </c>
      <c r="G19" s="102">
        <f t="shared" si="0"/>
        <v>62.76</v>
      </c>
      <c r="H19" s="54" t="s">
        <v>764</v>
      </c>
      <c r="I19" s="102">
        <f t="shared" si="1"/>
        <v>65.646959999999993</v>
      </c>
      <c r="J19" s="55" t="s">
        <v>765</v>
      </c>
      <c r="K19" s="102">
        <f t="shared" si="2"/>
        <v>68.798014079999987</v>
      </c>
    </row>
    <row r="20" spans="1:11" x14ac:dyDescent="0.2">
      <c r="A20" s="395"/>
      <c r="B20" s="15"/>
      <c r="C20" s="19" t="s">
        <v>75</v>
      </c>
      <c r="D20" s="10" t="s">
        <v>340</v>
      </c>
      <c r="E20" s="53">
        <v>156.32488369346495</v>
      </c>
      <c r="F20" s="54" t="s">
        <v>340</v>
      </c>
      <c r="G20" s="102">
        <f t="shared" si="0"/>
        <v>163.51582834336435</v>
      </c>
      <c r="H20" s="54" t="s">
        <v>340</v>
      </c>
      <c r="I20" s="102">
        <f t="shared" si="1"/>
        <v>171.03755644715912</v>
      </c>
      <c r="J20" s="55" t="s">
        <v>340</v>
      </c>
      <c r="K20" s="102">
        <f t="shared" si="2"/>
        <v>179.24735915662276</v>
      </c>
    </row>
    <row r="21" spans="1:11" x14ac:dyDescent="0.2">
      <c r="A21" s="395"/>
      <c r="B21" s="15"/>
      <c r="C21" s="19" t="s">
        <v>76</v>
      </c>
      <c r="D21" s="10" t="s">
        <v>338</v>
      </c>
      <c r="E21" s="53">
        <v>418.72736703606694</v>
      </c>
      <c r="F21" s="54" t="s">
        <v>338</v>
      </c>
      <c r="G21" s="102">
        <f t="shared" si="0"/>
        <v>437.98882591972603</v>
      </c>
      <c r="H21" s="54" t="s">
        <v>338</v>
      </c>
      <c r="I21" s="102">
        <f t="shared" si="1"/>
        <v>458.13631191203342</v>
      </c>
      <c r="J21" s="55" t="s">
        <v>338</v>
      </c>
      <c r="K21" s="102">
        <f t="shared" si="2"/>
        <v>480.12685488381101</v>
      </c>
    </row>
    <row r="22" spans="1:11" x14ac:dyDescent="0.2">
      <c r="A22" s="395"/>
      <c r="B22" s="15"/>
      <c r="C22" s="17" t="s">
        <v>622</v>
      </c>
      <c r="D22" s="10" t="s">
        <v>341</v>
      </c>
      <c r="E22" s="53">
        <v>122.82669433057961</v>
      </c>
      <c r="F22" s="54" t="s">
        <v>341</v>
      </c>
      <c r="G22" s="102">
        <f t="shared" si="0"/>
        <v>128.47672226978625</v>
      </c>
      <c r="H22" s="54" t="s">
        <v>341</v>
      </c>
      <c r="I22" s="102">
        <f t="shared" si="1"/>
        <v>134.3866514941964</v>
      </c>
      <c r="J22" s="55" t="s">
        <v>341</v>
      </c>
      <c r="K22" s="102">
        <f t="shared" si="2"/>
        <v>140.83721076591783</v>
      </c>
    </row>
    <row r="23" spans="1:11" x14ac:dyDescent="0.2">
      <c r="A23" s="395"/>
      <c r="B23" s="15"/>
      <c r="C23" s="19" t="s">
        <v>77</v>
      </c>
      <c r="D23" s="10" t="s">
        <v>338</v>
      </c>
      <c r="E23" s="53">
        <v>156.32488369346495</v>
      </c>
      <c r="F23" s="54" t="s">
        <v>338</v>
      </c>
      <c r="G23" s="102">
        <f t="shared" si="0"/>
        <v>163.51582834336435</v>
      </c>
      <c r="H23" s="54" t="s">
        <v>338</v>
      </c>
      <c r="I23" s="102">
        <f t="shared" si="1"/>
        <v>171.03755644715912</v>
      </c>
      <c r="J23" s="55" t="s">
        <v>338</v>
      </c>
      <c r="K23" s="102">
        <f t="shared" si="2"/>
        <v>179.24735915662276</v>
      </c>
    </row>
    <row r="24" spans="1:11" x14ac:dyDescent="0.2">
      <c r="A24" s="395"/>
      <c r="B24" s="15"/>
      <c r="C24" s="19" t="s">
        <v>78</v>
      </c>
      <c r="D24" s="10" t="s">
        <v>340</v>
      </c>
      <c r="E24" s="53">
        <v>187.03155727610988</v>
      </c>
      <c r="F24" s="54" t="s">
        <v>340</v>
      </c>
      <c r="G24" s="102">
        <f t="shared" si="0"/>
        <v>195.63500891081094</v>
      </c>
      <c r="H24" s="54" t="s">
        <v>340</v>
      </c>
      <c r="I24" s="102">
        <f t="shared" si="1"/>
        <v>204.63421932070821</v>
      </c>
      <c r="J24" s="55" t="s">
        <v>340</v>
      </c>
      <c r="K24" s="102">
        <f t="shared" si="2"/>
        <v>214.45666184810219</v>
      </c>
    </row>
    <row r="25" spans="1:11" x14ac:dyDescent="0.2">
      <c r="A25" s="395"/>
      <c r="B25" s="15"/>
      <c r="C25" s="19" t="s">
        <v>79</v>
      </c>
      <c r="D25" s="10" t="s">
        <v>340</v>
      </c>
      <c r="E25" s="53">
        <v>187.03155727610988</v>
      </c>
      <c r="F25" s="54" t="s">
        <v>340</v>
      </c>
      <c r="G25" s="102">
        <f t="shared" si="0"/>
        <v>195.63500891081094</v>
      </c>
      <c r="H25" s="54" t="s">
        <v>340</v>
      </c>
      <c r="I25" s="102">
        <f t="shared" si="1"/>
        <v>204.63421932070821</v>
      </c>
      <c r="J25" s="55" t="s">
        <v>340</v>
      </c>
      <c r="K25" s="102">
        <f t="shared" si="2"/>
        <v>214.45666184810219</v>
      </c>
    </row>
    <row r="26" spans="1:11" x14ac:dyDescent="0.2">
      <c r="A26" s="395"/>
      <c r="B26" s="15"/>
      <c r="C26" s="19" t="s">
        <v>80</v>
      </c>
      <c r="D26" s="10" t="s">
        <v>338</v>
      </c>
      <c r="E26" s="53">
        <v>466.18313530015445</v>
      </c>
      <c r="F26" s="54" t="s">
        <v>338</v>
      </c>
      <c r="G26" s="102">
        <f t="shared" si="0"/>
        <v>487.62755952396151</v>
      </c>
      <c r="H26" s="54" t="s">
        <v>338</v>
      </c>
      <c r="I26" s="102">
        <f t="shared" si="1"/>
        <v>510.05842726206373</v>
      </c>
      <c r="J26" s="55" t="s">
        <v>338</v>
      </c>
      <c r="K26" s="102">
        <f t="shared" si="2"/>
        <v>534.54123177064275</v>
      </c>
    </row>
    <row r="27" spans="1:11" ht="27.75" customHeight="1" thickBot="1" x14ac:dyDescent="0.25">
      <c r="A27" s="396"/>
      <c r="B27" s="16"/>
      <c r="C27" s="21" t="s">
        <v>81</v>
      </c>
      <c r="D27" s="12" t="s">
        <v>616</v>
      </c>
      <c r="E27" s="56">
        <v>8818.3983497795653</v>
      </c>
      <c r="F27" s="57" t="s">
        <v>616</v>
      </c>
      <c r="G27" s="102">
        <f t="shared" si="0"/>
        <v>9224.0446738694245</v>
      </c>
      <c r="H27" s="57" t="s">
        <v>616</v>
      </c>
      <c r="I27" s="102">
        <f t="shared" si="1"/>
        <v>9648.3507288674173</v>
      </c>
      <c r="J27" s="58" t="s">
        <v>616</v>
      </c>
      <c r="K27" s="102">
        <f t="shared" si="2"/>
        <v>10111.471563853054</v>
      </c>
    </row>
  </sheetData>
  <mergeCells count="8">
    <mergeCell ref="A6:A27"/>
    <mergeCell ref="J1:K2"/>
    <mergeCell ref="D1:E2"/>
    <mergeCell ref="F1:G2"/>
    <mergeCell ref="A1:A2"/>
    <mergeCell ref="B1:B2"/>
    <mergeCell ref="C1:C2"/>
    <mergeCell ref="H1:I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0"/>
  <sheetViews>
    <sheetView view="pageBreakPreview" zoomScale="60" zoomScaleNormal="100" zoomScalePageLayoutView="90" workbookViewId="0">
      <selection activeCell="C15" sqref="C15"/>
    </sheetView>
  </sheetViews>
  <sheetFormatPr defaultColWidth="9.140625" defaultRowHeight="12.75" x14ac:dyDescent="0.2"/>
  <cols>
    <col min="1" max="1" width="9.140625" style="4"/>
    <col min="2" max="2" width="13.5703125" style="4" customWidth="1"/>
    <col min="3" max="3" width="17" style="4" customWidth="1"/>
    <col min="4" max="4" width="12.7109375" style="4" customWidth="1"/>
    <col min="5" max="5" width="10.85546875" style="157" customWidth="1"/>
    <col min="6" max="6" width="13.140625" style="34" customWidth="1"/>
    <col min="7" max="7" width="11.140625" style="34" bestFit="1" customWidth="1"/>
    <col min="8" max="8" width="12.5703125" style="4" bestFit="1" customWidth="1"/>
    <col min="9" max="9" width="11.140625" style="4" bestFit="1" customWidth="1"/>
    <col min="10" max="10" width="12" style="4" customWidth="1"/>
    <col min="11" max="11" width="11.28515625" style="4" customWidth="1"/>
    <col min="12" max="12" width="9.140625" style="4"/>
    <col min="13" max="13" width="9.85546875" style="4" bestFit="1" customWidth="1"/>
    <col min="14" max="16384" width="9.140625" style="4"/>
  </cols>
  <sheetData>
    <row r="1" spans="1:11" ht="48" customHeight="1" x14ac:dyDescent="0.2">
      <c r="A1" s="413" t="s">
        <v>0</v>
      </c>
      <c r="B1" s="415" t="s">
        <v>1</v>
      </c>
      <c r="C1" s="417" t="s">
        <v>2</v>
      </c>
      <c r="D1" s="348" t="s">
        <v>743</v>
      </c>
      <c r="E1" s="349"/>
      <c r="F1" s="348" t="s">
        <v>745</v>
      </c>
      <c r="G1" s="349"/>
      <c r="H1" s="348" t="s">
        <v>746</v>
      </c>
      <c r="I1" s="349"/>
      <c r="J1" s="348" t="s">
        <v>747</v>
      </c>
      <c r="K1" s="349"/>
    </row>
    <row r="2" spans="1:11" ht="13.5" thickBot="1" x14ac:dyDescent="0.25">
      <c r="A2" s="414"/>
      <c r="B2" s="416"/>
      <c r="C2" s="418"/>
      <c r="D2" s="350"/>
      <c r="E2" s="351"/>
      <c r="F2" s="350"/>
      <c r="G2" s="351"/>
      <c r="H2" s="350"/>
      <c r="I2" s="351"/>
      <c r="J2" s="350"/>
      <c r="K2" s="351"/>
    </row>
    <row r="3" spans="1:11" s="34" customFormat="1" ht="38.25" x14ac:dyDescent="0.2">
      <c r="A3" s="31">
        <v>7</v>
      </c>
      <c r="B3" s="32" t="s">
        <v>82</v>
      </c>
      <c r="C3" s="81" t="s">
        <v>83</v>
      </c>
      <c r="D3" s="430" t="s">
        <v>608</v>
      </c>
      <c r="E3" s="33" t="s">
        <v>607</v>
      </c>
      <c r="F3" s="403" t="s">
        <v>608</v>
      </c>
      <c r="G3" s="33" t="s">
        <v>607</v>
      </c>
      <c r="H3" s="403" t="s">
        <v>608</v>
      </c>
      <c r="I3" s="33" t="s">
        <v>607</v>
      </c>
      <c r="J3" s="403" t="s">
        <v>608</v>
      </c>
      <c r="K3" s="33" t="s">
        <v>607</v>
      </c>
    </row>
    <row r="4" spans="1:11" s="34" customFormat="1" x14ac:dyDescent="0.2">
      <c r="A4" s="402"/>
      <c r="B4" s="401"/>
      <c r="C4" s="238" t="s">
        <v>84</v>
      </c>
      <c r="D4" s="431"/>
      <c r="E4" s="35" t="s">
        <v>607</v>
      </c>
      <c r="F4" s="404"/>
      <c r="G4" s="35" t="s">
        <v>607</v>
      </c>
      <c r="H4" s="404"/>
      <c r="I4" s="35" t="s">
        <v>607</v>
      </c>
      <c r="J4" s="404"/>
      <c r="K4" s="35" t="s">
        <v>607</v>
      </c>
    </row>
    <row r="5" spans="1:11" s="34" customFormat="1" ht="25.5" x14ac:dyDescent="0.2">
      <c r="A5" s="402"/>
      <c r="B5" s="401"/>
      <c r="C5" s="238" t="s">
        <v>85</v>
      </c>
      <c r="D5" s="431"/>
      <c r="E5" s="35" t="s">
        <v>607</v>
      </c>
      <c r="F5" s="404"/>
      <c r="G5" s="35" t="s">
        <v>607</v>
      </c>
      <c r="H5" s="404"/>
      <c r="I5" s="35" t="s">
        <v>607</v>
      </c>
      <c r="J5" s="404"/>
      <c r="K5" s="35" t="s">
        <v>607</v>
      </c>
    </row>
    <row r="6" spans="1:11" s="34" customFormat="1" x14ac:dyDescent="0.2">
      <c r="A6" s="402"/>
      <c r="B6" s="401"/>
      <c r="C6" s="238" t="s">
        <v>86</v>
      </c>
      <c r="D6" s="431"/>
      <c r="E6" s="35" t="s">
        <v>607</v>
      </c>
      <c r="F6" s="404"/>
      <c r="G6" s="35" t="s">
        <v>607</v>
      </c>
      <c r="H6" s="404"/>
      <c r="I6" s="35" t="s">
        <v>607</v>
      </c>
      <c r="J6" s="404"/>
      <c r="K6" s="35" t="s">
        <v>607</v>
      </c>
    </row>
    <row r="7" spans="1:11" s="34" customFormat="1" x14ac:dyDescent="0.2">
      <c r="A7" s="402"/>
      <c r="B7" s="401"/>
      <c r="C7" s="238"/>
      <c r="D7" s="40"/>
      <c r="E7" s="35"/>
      <c r="F7" s="61"/>
      <c r="G7" s="35"/>
      <c r="H7" s="61"/>
      <c r="I7" s="35"/>
      <c r="J7" s="61"/>
      <c r="K7" s="35"/>
    </row>
    <row r="8" spans="1:11" s="34" customFormat="1" ht="24" customHeight="1" x14ac:dyDescent="0.2">
      <c r="A8" s="409">
        <v>8</v>
      </c>
      <c r="B8" s="412" t="s">
        <v>87</v>
      </c>
      <c r="C8" s="239" t="s">
        <v>88</v>
      </c>
      <c r="D8" s="75" t="s">
        <v>623</v>
      </c>
      <c r="E8" s="35">
        <v>1107.7560000000001</v>
      </c>
      <c r="F8" s="59" t="s">
        <v>623</v>
      </c>
      <c r="G8" s="35">
        <f>E8*104.6/100</f>
        <v>1158.7127760000001</v>
      </c>
      <c r="H8" s="59" t="s">
        <v>623</v>
      </c>
      <c r="I8" s="35">
        <f>G8*104.6/100</f>
        <v>1212.0135636960001</v>
      </c>
      <c r="J8" s="59" t="s">
        <v>623</v>
      </c>
      <c r="K8" s="35">
        <f>I8*104.8/100</f>
        <v>1270.1902147534081</v>
      </c>
    </row>
    <row r="9" spans="1:11" s="34" customFormat="1" ht="25.5" x14ac:dyDescent="0.2">
      <c r="A9" s="409"/>
      <c r="B9" s="412"/>
      <c r="C9" s="239" t="s">
        <v>89</v>
      </c>
      <c r="D9" s="40" t="s">
        <v>616</v>
      </c>
      <c r="E9" s="35">
        <v>2326.7284028304111</v>
      </c>
      <c r="F9" s="61" t="s">
        <v>616</v>
      </c>
      <c r="G9" s="35">
        <f t="shared" ref="G9:G22" si="0">E9*104.6/100</f>
        <v>2433.75790936061</v>
      </c>
      <c r="H9" s="61" t="s">
        <v>616</v>
      </c>
      <c r="I9" s="35">
        <f t="shared" ref="G9:I47" si="1">G9*104.6/100</f>
        <v>2545.7107731911979</v>
      </c>
      <c r="J9" s="61" t="s">
        <v>616</v>
      </c>
      <c r="K9" s="35">
        <f t="shared" ref="K9:K47" si="2">I9*104.8/100</f>
        <v>2667.9048903043754</v>
      </c>
    </row>
    <row r="10" spans="1:11" s="34" customFormat="1" ht="25.5" x14ac:dyDescent="0.2">
      <c r="A10" s="409"/>
      <c r="B10" s="412"/>
      <c r="C10" s="239" t="s">
        <v>90</v>
      </c>
      <c r="D10" s="75" t="s">
        <v>623</v>
      </c>
      <c r="E10" s="35">
        <v>3877.1460000000002</v>
      </c>
      <c r="F10" s="59" t="s">
        <v>345</v>
      </c>
      <c r="G10" s="35">
        <f t="shared" si="0"/>
        <v>4055.4947159999997</v>
      </c>
      <c r="H10" s="59" t="s">
        <v>345</v>
      </c>
      <c r="I10" s="35">
        <f t="shared" si="1"/>
        <v>4242.0474729359994</v>
      </c>
      <c r="J10" s="59" t="s">
        <v>345</v>
      </c>
      <c r="K10" s="35">
        <f t="shared" si="2"/>
        <v>4445.6657516369269</v>
      </c>
    </row>
    <row r="11" spans="1:11" s="34" customFormat="1" x14ac:dyDescent="0.2">
      <c r="A11" s="409"/>
      <c r="B11" s="412"/>
      <c r="C11" s="239"/>
      <c r="D11" s="41"/>
      <c r="E11" s="35"/>
      <c r="F11" s="62"/>
      <c r="G11" s="35"/>
      <c r="H11" s="62"/>
      <c r="I11" s="35"/>
      <c r="J11" s="62"/>
      <c r="K11" s="35"/>
    </row>
    <row r="12" spans="1:11" s="34" customFormat="1" ht="25.5" x14ac:dyDescent="0.2">
      <c r="A12" s="409"/>
      <c r="B12" s="412"/>
      <c r="C12" s="238" t="s">
        <v>91</v>
      </c>
      <c r="D12" s="75" t="s">
        <v>623</v>
      </c>
      <c r="E12" s="35">
        <v>466.18313530015445</v>
      </c>
      <c r="F12" s="59" t="s">
        <v>623</v>
      </c>
      <c r="G12" s="35">
        <f t="shared" si="0"/>
        <v>487.62755952396151</v>
      </c>
      <c r="H12" s="59" t="s">
        <v>623</v>
      </c>
      <c r="I12" s="35">
        <f t="shared" si="1"/>
        <v>510.05842726206373</v>
      </c>
      <c r="J12" s="59" t="s">
        <v>623</v>
      </c>
      <c r="K12" s="35">
        <f t="shared" si="2"/>
        <v>534.54123177064275</v>
      </c>
    </row>
    <row r="13" spans="1:11" s="34" customFormat="1" ht="25.5" x14ac:dyDescent="0.2">
      <c r="A13" s="409"/>
      <c r="B13" s="412"/>
      <c r="C13" s="238" t="s">
        <v>92</v>
      </c>
      <c r="D13" s="75" t="s">
        <v>623</v>
      </c>
      <c r="E13" s="35">
        <v>619.71650321337893</v>
      </c>
      <c r="F13" s="59" t="s">
        <v>623</v>
      </c>
      <c r="G13" s="35">
        <f t="shared" si="0"/>
        <v>648.22346236119438</v>
      </c>
      <c r="H13" s="59" t="s">
        <v>623</v>
      </c>
      <c r="I13" s="35">
        <f t="shared" si="1"/>
        <v>678.04174162980928</v>
      </c>
      <c r="J13" s="59" t="s">
        <v>623</v>
      </c>
      <c r="K13" s="35">
        <f t="shared" si="2"/>
        <v>710.58774522804015</v>
      </c>
    </row>
    <row r="14" spans="1:11" s="34" customFormat="1" ht="25.5" x14ac:dyDescent="0.2">
      <c r="A14" s="409"/>
      <c r="B14" s="412"/>
      <c r="C14" s="238" t="s">
        <v>93</v>
      </c>
      <c r="D14" s="75" t="s">
        <v>623</v>
      </c>
      <c r="E14" s="35">
        <v>776.04138690684374</v>
      </c>
      <c r="F14" s="59" t="s">
        <v>623</v>
      </c>
      <c r="G14" s="35">
        <f t="shared" si="0"/>
        <v>811.73929070455847</v>
      </c>
      <c r="H14" s="59" t="s">
        <v>623</v>
      </c>
      <c r="I14" s="35">
        <f t="shared" si="1"/>
        <v>849.07929807696814</v>
      </c>
      <c r="J14" s="59" t="s">
        <v>623</v>
      </c>
      <c r="K14" s="35">
        <f t="shared" si="2"/>
        <v>889.8351043846626</v>
      </c>
    </row>
    <row r="15" spans="1:11" s="34" customFormat="1" ht="25.5" x14ac:dyDescent="0.2">
      <c r="A15" s="409"/>
      <c r="B15" s="412"/>
      <c r="C15" s="238" t="s">
        <v>94</v>
      </c>
      <c r="D15" s="75" t="s">
        <v>623</v>
      </c>
      <c r="E15" s="35">
        <v>852.8080708634559</v>
      </c>
      <c r="F15" s="59" t="s">
        <v>623</v>
      </c>
      <c r="G15" s="35">
        <f t="shared" si="0"/>
        <v>892.03724212317479</v>
      </c>
      <c r="H15" s="59" t="s">
        <v>623</v>
      </c>
      <c r="I15" s="35">
        <f t="shared" si="1"/>
        <v>933.07095526084072</v>
      </c>
      <c r="J15" s="59" t="s">
        <v>623</v>
      </c>
      <c r="K15" s="35">
        <f t="shared" si="2"/>
        <v>977.85836111336107</v>
      </c>
    </row>
    <row r="16" spans="1:11" s="34" customFormat="1" x14ac:dyDescent="0.2">
      <c r="A16" s="409"/>
      <c r="B16" s="412" t="s">
        <v>95</v>
      </c>
      <c r="C16" s="238" t="s">
        <v>96</v>
      </c>
      <c r="D16" s="75" t="s">
        <v>344</v>
      </c>
      <c r="E16" s="35">
        <v>776.04138690684374</v>
      </c>
      <c r="F16" s="59" t="s">
        <v>344</v>
      </c>
      <c r="G16" s="35">
        <f t="shared" si="0"/>
        <v>811.73929070455847</v>
      </c>
      <c r="H16" s="59" t="s">
        <v>344</v>
      </c>
      <c r="I16" s="35">
        <f t="shared" si="1"/>
        <v>849.07929807696814</v>
      </c>
      <c r="J16" s="59" t="s">
        <v>344</v>
      </c>
      <c r="K16" s="35">
        <f t="shared" si="2"/>
        <v>889.8351043846626</v>
      </c>
    </row>
    <row r="17" spans="1:12" s="34" customFormat="1" ht="27" customHeight="1" x14ac:dyDescent="0.2">
      <c r="A17" s="409"/>
      <c r="B17" s="412"/>
      <c r="C17" s="238" t="s">
        <v>97</v>
      </c>
      <c r="D17" s="41" t="s">
        <v>616</v>
      </c>
      <c r="E17" s="35">
        <v>388.02069345342187</v>
      </c>
      <c r="F17" s="62" t="s">
        <v>616</v>
      </c>
      <c r="G17" s="35">
        <f t="shared" si="0"/>
        <v>405.86964535227924</v>
      </c>
      <c r="H17" s="62" t="s">
        <v>616</v>
      </c>
      <c r="I17" s="35">
        <f t="shared" si="1"/>
        <v>424.53964903848407</v>
      </c>
      <c r="J17" s="62" t="s">
        <v>616</v>
      </c>
      <c r="K17" s="35">
        <f t="shared" si="2"/>
        <v>444.9175521923313</v>
      </c>
    </row>
    <row r="18" spans="1:12" s="34" customFormat="1" ht="25.5" x14ac:dyDescent="0.2">
      <c r="A18" s="409"/>
      <c r="B18" s="412"/>
      <c r="C18" s="238" t="s">
        <v>98</v>
      </c>
      <c r="D18" s="41" t="s">
        <v>620</v>
      </c>
      <c r="E18" s="35">
        <v>2939.4661165931889</v>
      </c>
      <c r="F18" s="62" t="s">
        <v>620</v>
      </c>
      <c r="G18" s="35">
        <f t="shared" si="0"/>
        <v>3074.6815579564754</v>
      </c>
      <c r="H18" s="62" t="s">
        <v>620</v>
      </c>
      <c r="I18" s="35">
        <f t="shared" si="1"/>
        <v>3216.116909622473</v>
      </c>
      <c r="J18" s="62" t="s">
        <v>620</v>
      </c>
      <c r="K18" s="35">
        <f t="shared" si="2"/>
        <v>3370.4905212843519</v>
      </c>
    </row>
    <row r="19" spans="1:12" s="34" customFormat="1" ht="16.5" customHeight="1" x14ac:dyDescent="0.2">
      <c r="A19" s="409"/>
      <c r="B19" s="412"/>
      <c r="C19" s="238" t="s">
        <v>99</v>
      </c>
      <c r="D19" s="41" t="s">
        <v>620</v>
      </c>
      <c r="E19" s="35">
        <v>466.18313530015445</v>
      </c>
      <c r="F19" s="62" t="s">
        <v>620</v>
      </c>
      <c r="G19" s="35">
        <f t="shared" si="0"/>
        <v>487.62755952396151</v>
      </c>
      <c r="H19" s="62" t="s">
        <v>620</v>
      </c>
      <c r="I19" s="35">
        <f t="shared" si="1"/>
        <v>510.05842726206373</v>
      </c>
      <c r="J19" s="62" t="s">
        <v>620</v>
      </c>
      <c r="K19" s="35">
        <f t="shared" si="2"/>
        <v>534.54123177064275</v>
      </c>
    </row>
    <row r="20" spans="1:12" s="34" customFormat="1" x14ac:dyDescent="0.2">
      <c r="A20" s="409"/>
      <c r="B20" s="412"/>
      <c r="C20" s="402" t="s">
        <v>100</v>
      </c>
      <c r="D20" s="41" t="s">
        <v>620</v>
      </c>
      <c r="E20" s="35">
        <v>47.455768264087574</v>
      </c>
      <c r="F20" s="62" t="s">
        <v>620</v>
      </c>
      <c r="G20" s="35">
        <f t="shared" si="0"/>
        <v>49.638733604235604</v>
      </c>
      <c r="H20" s="62" t="s">
        <v>620</v>
      </c>
      <c r="I20" s="35">
        <f t="shared" si="1"/>
        <v>51.922115350030438</v>
      </c>
      <c r="J20" s="62" t="s">
        <v>620</v>
      </c>
      <c r="K20" s="35">
        <f t="shared" si="2"/>
        <v>54.414376886831896</v>
      </c>
    </row>
    <row r="21" spans="1:12" s="34" customFormat="1" x14ac:dyDescent="0.2">
      <c r="A21" s="409"/>
      <c r="B21" s="412"/>
      <c r="C21" s="402"/>
      <c r="D21" s="41" t="s">
        <v>620</v>
      </c>
      <c r="E21" s="35">
        <v>47.455768264087574</v>
      </c>
      <c r="F21" s="62" t="s">
        <v>620</v>
      </c>
      <c r="G21" s="35">
        <f t="shared" si="0"/>
        <v>49.638733604235604</v>
      </c>
      <c r="H21" s="62" t="s">
        <v>620</v>
      </c>
      <c r="I21" s="35">
        <f t="shared" si="1"/>
        <v>51.922115350030438</v>
      </c>
      <c r="J21" s="62" t="s">
        <v>620</v>
      </c>
      <c r="K21" s="35">
        <f t="shared" si="2"/>
        <v>54.414376886831896</v>
      </c>
    </row>
    <row r="22" spans="1:12" s="34" customFormat="1" x14ac:dyDescent="0.2">
      <c r="A22" s="409"/>
      <c r="B22" s="412"/>
      <c r="C22" s="402"/>
      <c r="D22" s="41" t="s">
        <v>620</v>
      </c>
      <c r="E22" s="35">
        <v>23.727884132043787</v>
      </c>
      <c r="F22" s="62" t="s">
        <v>620</v>
      </c>
      <c r="G22" s="35">
        <f t="shared" si="0"/>
        <v>24.819366802117802</v>
      </c>
      <c r="H22" s="62" t="s">
        <v>620</v>
      </c>
      <c r="I22" s="35">
        <f t="shared" si="1"/>
        <v>25.961057675015219</v>
      </c>
      <c r="J22" s="62" t="s">
        <v>620</v>
      </c>
      <c r="K22" s="35">
        <f t="shared" si="2"/>
        <v>27.207188443415948</v>
      </c>
    </row>
    <row r="23" spans="1:12" s="34" customFormat="1" ht="25.5" x14ac:dyDescent="0.2">
      <c r="A23" s="239">
        <v>9</v>
      </c>
      <c r="B23" s="241" t="s">
        <v>101</v>
      </c>
      <c r="C23" s="239"/>
      <c r="D23" s="75"/>
      <c r="E23" s="35"/>
      <c r="F23" s="59"/>
      <c r="G23" s="35"/>
      <c r="H23" s="59"/>
      <c r="I23" s="35"/>
      <c r="J23" s="59"/>
      <c r="K23" s="35"/>
    </row>
    <row r="24" spans="1:12" s="34" customFormat="1" ht="15" customHeight="1" x14ac:dyDescent="0.2">
      <c r="A24" s="402"/>
      <c r="B24" s="401"/>
      <c r="C24" s="232">
        <v>43647</v>
      </c>
      <c r="D24" s="41"/>
      <c r="E24" s="35">
        <v>550</v>
      </c>
      <c r="F24" s="62"/>
      <c r="G24" s="35">
        <f t="shared" si="1"/>
        <v>575.29999999999995</v>
      </c>
      <c r="H24" s="62"/>
      <c r="I24" s="35">
        <f t="shared" si="1"/>
        <v>601.76379999999995</v>
      </c>
      <c r="J24" s="62"/>
      <c r="K24" s="35">
        <f t="shared" si="2"/>
        <v>630.64846239999997</v>
      </c>
    </row>
    <row r="25" spans="1:12" s="34" customFormat="1" ht="15.75" customHeight="1" x14ac:dyDescent="0.2">
      <c r="A25" s="402"/>
      <c r="B25" s="401"/>
      <c r="C25" s="232">
        <v>43647</v>
      </c>
      <c r="D25" s="286"/>
      <c r="E25" s="35">
        <v>450</v>
      </c>
      <c r="F25" s="79"/>
      <c r="G25" s="35">
        <f t="shared" si="1"/>
        <v>470.7</v>
      </c>
      <c r="H25" s="79"/>
      <c r="I25" s="35">
        <f t="shared" si="1"/>
        <v>492.35219999999993</v>
      </c>
      <c r="J25" s="79"/>
      <c r="K25" s="35">
        <f t="shared" si="2"/>
        <v>515.98510559999988</v>
      </c>
    </row>
    <row r="26" spans="1:12" s="34" customFormat="1" x14ac:dyDescent="0.2">
      <c r="A26" s="402"/>
      <c r="B26" s="401"/>
      <c r="C26" s="240" t="s">
        <v>104</v>
      </c>
      <c r="D26" s="287"/>
      <c r="E26" s="35">
        <v>0</v>
      </c>
      <c r="F26" s="80"/>
      <c r="G26" s="35">
        <f t="shared" si="1"/>
        <v>0</v>
      </c>
      <c r="H26" s="80"/>
      <c r="I26" s="35">
        <f t="shared" si="1"/>
        <v>0</v>
      </c>
      <c r="J26" s="80"/>
      <c r="K26" s="35">
        <f t="shared" si="2"/>
        <v>0</v>
      </c>
    </row>
    <row r="27" spans="1:12" s="34" customFormat="1" x14ac:dyDescent="0.2">
      <c r="A27" s="402"/>
      <c r="B27" s="401"/>
      <c r="C27" s="240" t="s">
        <v>105</v>
      </c>
      <c r="D27" s="75" t="s">
        <v>103</v>
      </c>
      <c r="E27" s="35">
        <v>0</v>
      </c>
      <c r="F27" s="59" t="s">
        <v>103</v>
      </c>
      <c r="G27" s="35">
        <f t="shared" si="1"/>
        <v>0</v>
      </c>
      <c r="H27" s="59" t="s">
        <v>103</v>
      </c>
      <c r="I27" s="35">
        <f t="shared" si="1"/>
        <v>0</v>
      </c>
      <c r="J27" s="59" t="s">
        <v>103</v>
      </c>
      <c r="K27" s="35">
        <f t="shared" si="2"/>
        <v>0</v>
      </c>
    </row>
    <row r="28" spans="1:12" s="34" customFormat="1" ht="25.5" x14ac:dyDescent="0.2">
      <c r="A28" s="402"/>
      <c r="B28" s="401"/>
      <c r="C28" s="240" t="s">
        <v>739</v>
      </c>
      <c r="D28" s="41"/>
      <c r="E28" s="35">
        <v>2200</v>
      </c>
      <c r="F28" s="62" t="s">
        <v>739</v>
      </c>
      <c r="G28" s="35">
        <f t="shared" si="1"/>
        <v>2301.1999999999998</v>
      </c>
      <c r="H28" s="62" t="s">
        <v>739</v>
      </c>
      <c r="I28" s="35">
        <f t="shared" si="1"/>
        <v>2407.0551999999998</v>
      </c>
      <c r="J28" s="62" t="s">
        <v>739</v>
      </c>
      <c r="K28" s="35">
        <f t="shared" si="2"/>
        <v>2522.5938495999999</v>
      </c>
      <c r="L28" s="157"/>
    </row>
    <row r="29" spans="1:12" s="34" customFormat="1" ht="25.5" x14ac:dyDescent="0.2">
      <c r="A29" s="402"/>
      <c r="B29" s="401"/>
      <c r="C29" s="240" t="s">
        <v>738</v>
      </c>
      <c r="D29" s="41"/>
      <c r="E29" s="35">
        <v>2500</v>
      </c>
      <c r="F29" s="62" t="s">
        <v>738</v>
      </c>
      <c r="G29" s="35">
        <f t="shared" si="1"/>
        <v>2615</v>
      </c>
      <c r="H29" s="62" t="s">
        <v>738</v>
      </c>
      <c r="I29" s="35">
        <f t="shared" si="1"/>
        <v>2735.29</v>
      </c>
      <c r="J29" s="62" t="s">
        <v>738</v>
      </c>
      <c r="K29" s="35">
        <f t="shared" si="2"/>
        <v>2866.58392</v>
      </c>
    </row>
    <row r="30" spans="1:12" s="34" customFormat="1" x14ac:dyDescent="0.2">
      <c r="A30" s="402"/>
      <c r="B30" s="401"/>
      <c r="C30" s="238"/>
      <c r="D30" s="75"/>
      <c r="E30" s="35">
        <v>0</v>
      </c>
      <c r="F30" s="59"/>
      <c r="G30" s="35">
        <f t="shared" si="1"/>
        <v>0</v>
      </c>
      <c r="H30" s="59"/>
      <c r="I30" s="35">
        <f t="shared" si="1"/>
        <v>0</v>
      </c>
      <c r="J30" s="59"/>
      <c r="K30" s="35">
        <f t="shared" si="2"/>
        <v>0</v>
      </c>
    </row>
    <row r="31" spans="1:12" s="34" customFormat="1" ht="36.75" customHeight="1" x14ac:dyDescent="0.2">
      <c r="A31" s="402"/>
      <c r="B31" s="241" t="s">
        <v>108</v>
      </c>
      <c r="C31" s="238"/>
      <c r="D31" s="75" t="s">
        <v>109</v>
      </c>
      <c r="E31" s="35">
        <v>0</v>
      </c>
      <c r="F31" s="59" t="s">
        <v>109</v>
      </c>
      <c r="G31" s="35">
        <f t="shared" si="1"/>
        <v>0</v>
      </c>
      <c r="H31" s="59" t="s">
        <v>109</v>
      </c>
      <c r="I31" s="35">
        <f t="shared" si="1"/>
        <v>0</v>
      </c>
      <c r="J31" s="59" t="s">
        <v>109</v>
      </c>
      <c r="K31" s="35">
        <f t="shared" si="2"/>
        <v>0</v>
      </c>
    </row>
    <row r="32" spans="1:12" s="34" customFormat="1" ht="38.25" x14ac:dyDescent="0.2">
      <c r="A32" s="402"/>
      <c r="B32" s="401"/>
      <c r="C32" s="238" t="s">
        <v>102</v>
      </c>
      <c r="D32" s="75" t="s">
        <v>110</v>
      </c>
      <c r="E32" s="35">
        <v>0</v>
      </c>
      <c r="F32" s="59" t="s">
        <v>110</v>
      </c>
      <c r="G32" s="35">
        <f t="shared" si="1"/>
        <v>0</v>
      </c>
      <c r="H32" s="59" t="s">
        <v>110</v>
      </c>
      <c r="I32" s="35">
        <f t="shared" si="1"/>
        <v>0</v>
      </c>
      <c r="J32" s="59" t="s">
        <v>110</v>
      </c>
      <c r="K32" s="35">
        <f t="shared" si="2"/>
        <v>0</v>
      </c>
    </row>
    <row r="33" spans="1:13" s="34" customFormat="1" x14ac:dyDescent="0.2">
      <c r="A33" s="402"/>
      <c r="B33" s="401"/>
      <c r="C33" s="82">
        <v>42917</v>
      </c>
      <c r="D33" s="75"/>
      <c r="E33" s="35">
        <v>0</v>
      </c>
      <c r="F33" s="59"/>
      <c r="G33" s="35">
        <f t="shared" si="1"/>
        <v>0</v>
      </c>
      <c r="H33" s="59"/>
      <c r="I33" s="35">
        <f t="shared" si="1"/>
        <v>0</v>
      </c>
      <c r="J33" s="59"/>
      <c r="K33" s="35">
        <f t="shared" si="2"/>
        <v>0</v>
      </c>
    </row>
    <row r="34" spans="1:13" s="34" customFormat="1" x14ac:dyDescent="0.2">
      <c r="A34" s="402"/>
      <c r="B34" s="401"/>
      <c r="C34" s="238" t="s">
        <v>111</v>
      </c>
      <c r="D34" s="75"/>
      <c r="E34" s="35">
        <v>0</v>
      </c>
      <c r="F34" s="59"/>
      <c r="G34" s="35">
        <f t="shared" si="1"/>
        <v>0</v>
      </c>
      <c r="H34" s="59"/>
      <c r="I34" s="35">
        <f t="shared" si="1"/>
        <v>0</v>
      </c>
      <c r="J34" s="59"/>
      <c r="K34" s="35">
        <f t="shared" si="2"/>
        <v>0</v>
      </c>
    </row>
    <row r="35" spans="1:13" s="34" customFormat="1" x14ac:dyDescent="0.2">
      <c r="A35" s="402"/>
      <c r="B35" s="401"/>
      <c r="C35" s="238" t="s">
        <v>106</v>
      </c>
      <c r="D35" s="75"/>
      <c r="E35" s="35">
        <v>0</v>
      </c>
      <c r="F35" s="59"/>
      <c r="G35" s="35">
        <f t="shared" si="1"/>
        <v>0</v>
      </c>
      <c r="H35" s="59"/>
      <c r="I35" s="35">
        <f t="shared" si="1"/>
        <v>0</v>
      </c>
      <c r="J35" s="59"/>
      <c r="K35" s="35">
        <f t="shared" si="2"/>
        <v>0</v>
      </c>
    </row>
    <row r="36" spans="1:13" s="34" customFormat="1" x14ac:dyDescent="0.2">
      <c r="A36" s="402"/>
      <c r="B36" s="401"/>
      <c r="C36" s="238" t="s">
        <v>107</v>
      </c>
      <c r="D36" s="75"/>
      <c r="E36" s="35">
        <v>0</v>
      </c>
      <c r="F36" s="59"/>
      <c r="G36" s="35">
        <f t="shared" si="1"/>
        <v>0</v>
      </c>
      <c r="H36" s="59"/>
      <c r="I36" s="35">
        <f t="shared" si="1"/>
        <v>0</v>
      </c>
      <c r="J36" s="59"/>
      <c r="K36" s="35">
        <f t="shared" si="2"/>
        <v>0</v>
      </c>
    </row>
    <row r="37" spans="1:13" s="34" customFormat="1" x14ac:dyDescent="0.2">
      <c r="A37" s="402"/>
      <c r="B37" s="401"/>
      <c r="C37" s="238"/>
      <c r="D37" s="75"/>
      <c r="E37" s="35">
        <v>0</v>
      </c>
      <c r="F37" s="59"/>
      <c r="G37" s="35">
        <f t="shared" si="1"/>
        <v>0</v>
      </c>
      <c r="H37" s="59"/>
      <c r="I37" s="35">
        <f t="shared" si="1"/>
        <v>0</v>
      </c>
      <c r="J37" s="59"/>
      <c r="K37" s="35">
        <f t="shared" si="2"/>
        <v>0</v>
      </c>
    </row>
    <row r="38" spans="1:13" s="34" customFormat="1" x14ac:dyDescent="0.2">
      <c r="A38" s="409">
        <v>10</v>
      </c>
      <c r="B38" s="412" t="s">
        <v>112</v>
      </c>
      <c r="C38" s="239" t="s">
        <v>11</v>
      </c>
      <c r="D38" s="75"/>
      <c r="E38" s="35"/>
      <c r="F38" s="59"/>
      <c r="G38" s="35">
        <f t="shared" si="1"/>
        <v>0</v>
      </c>
      <c r="H38" s="59"/>
      <c r="I38" s="35">
        <f t="shared" si="1"/>
        <v>0</v>
      </c>
      <c r="J38" s="59"/>
      <c r="K38" s="35">
        <f t="shared" si="2"/>
        <v>0</v>
      </c>
    </row>
    <row r="39" spans="1:13" s="34" customFormat="1" ht="25.5" x14ac:dyDescent="0.2">
      <c r="A39" s="409"/>
      <c r="B39" s="412"/>
      <c r="C39" s="238" t="s">
        <v>113</v>
      </c>
      <c r="D39" s="75" t="s">
        <v>343</v>
      </c>
      <c r="E39" s="288">
        <v>700</v>
      </c>
      <c r="F39" s="59" t="s">
        <v>343</v>
      </c>
      <c r="G39" s="35">
        <f t="shared" si="1"/>
        <v>732.2</v>
      </c>
      <c r="H39" s="59" t="s">
        <v>343</v>
      </c>
      <c r="I39" s="35">
        <f t="shared" si="1"/>
        <v>765.88119999999992</v>
      </c>
      <c r="J39" s="59" t="s">
        <v>343</v>
      </c>
      <c r="K39" s="35">
        <f t="shared" si="2"/>
        <v>802.64349759999982</v>
      </c>
    </row>
    <row r="40" spans="1:13" s="34" customFormat="1" x14ac:dyDescent="0.2">
      <c r="A40" s="409"/>
      <c r="B40" s="412"/>
      <c r="C40" s="238" t="s">
        <v>114</v>
      </c>
      <c r="D40" s="75" t="s">
        <v>343</v>
      </c>
      <c r="E40" s="35">
        <v>700</v>
      </c>
      <c r="F40" s="59" t="s">
        <v>343</v>
      </c>
      <c r="G40" s="35">
        <f t="shared" si="1"/>
        <v>732.2</v>
      </c>
      <c r="H40" s="59" t="s">
        <v>343</v>
      </c>
      <c r="I40" s="35">
        <f t="shared" si="1"/>
        <v>765.88119999999992</v>
      </c>
      <c r="J40" s="59" t="s">
        <v>343</v>
      </c>
      <c r="K40" s="35">
        <f t="shared" si="2"/>
        <v>802.64349759999982</v>
      </c>
      <c r="M40" s="231"/>
    </row>
    <row r="41" spans="1:13" s="34" customFormat="1" ht="15" customHeight="1" x14ac:dyDescent="0.2">
      <c r="A41" s="409"/>
      <c r="B41" s="412"/>
      <c r="C41" s="238" t="s">
        <v>115</v>
      </c>
      <c r="D41" s="75" t="s">
        <v>342</v>
      </c>
      <c r="E41" s="35">
        <v>350</v>
      </c>
      <c r="F41" s="59" t="s">
        <v>342</v>
      </c>
      <c r="G41" s="35">
        <f t="shared" si="1"/>
        <v>366.1</v>
      </c>
      <c r="H41" s="59" t="s">
        <v>342</v>
      </c>
      <c r="I41" s="35">
        <f t="shared" si="1"/>
        <v>382.94059999999996</v>
      </c>
      <c r="J41" s="59" t="s">
        <v>342</v>
      </c>
      <c r="K41" s="35">
        <f t="shared" si="2"/>
        <v>401.32174879999991</v>
      </c>
    </row>
    <row r="42" spans="1:13" s="34" customFormat="1" x14ac:dyDescent="0.2">
      <c r="A42" s="409"/>
      <c r="B42" s="412"/>
      <c r="C42" s="239" t="s">
        <v>116</v>
      </c>
      <c r="D42" s="75" t="s">
        <v>343</v>
      </c>
      <c r="E42" s="35">
        <v>600</v>
      </c>
      <c r="F42" s="59" t="s">
        <v>343</v>
      </c>
      <c r="G42" s="35">
        <f t="shared" si="1"/>
        <v>627.6</v>
      </c>
      <c r="H42" s="59" t="s">
        <v>343</v>
      </c>
      <c r="I42" s="35">
        <f t="shared" si="1"/>
        <v>656.4695999999999</v>
      </c>
      <c r="J42" s="59" t="s">
        <v>343</v>
      </c>
      <c r="K42" s="35">
        <f t="shared" si="2"/>
        <v>687.98014079999996</v>
      </c>
    </row>
    <row r="43" spans="1:13" s="34" customFormat="1" x14ac:dyDescent="0.2">
      <c r="A43" s="409"/>
      <c r="B43" s="412"/>
      <c r="C43" s="239" t="s">
        <v>5</v>
      </c>
      <c r="D43" s="75"/>
      <c r="E43" s="35">
        <v>0</v>
      </c>
      <c r="F43" s="59"/>
      <c r="G43" s="35">
        <f t="shared" si="1"/>
        <v>0</v>
      </c>
      <c r="H43" s="59"/>
      <c r="I43" s="35">
        <f t="shared" si="1"/>
        <v>0</v>
      </c>
      <c r="J43" s="59"/>
      <c r="K43" s="35">
        <f t="shared" si="2"/>
        <v>0</v>
      </c>
    </row>
    <row r="44" spans="1:13" s="34" customFormat="1" ht="25.5" x14ac:dyDescent="0.2">
      <c r="A44" s="409"/>
      <c r="B44" s="412"/>
      <c r="C44" s="238" t="s">
        <v>117</v>
      </c>
      <c r="D44" s="75" t="s">
        <v>342</v>
      </c>
      <c r="E44" s="35">
        <v>150</v>
      </c>
      <c r="F44" s="59" t="s">
        <v>342</v>
      </c>
      <c r="G44" s="35">
        <f t="shared" si="1"/>
        <v>156.9</v>
      </c>
      <c r="H44" s="59" t="s">
        <v>342</v>
      </c>
      <c r="I44" s="35">
        <f t="shared" si="1"/>
        <v>164.11739999999998</v>
      </c>
      <c r="J44" s="59" t="s">
        <v>342</v>
      </c>
      <c r="K44" s="35">
        <f t="shared" si="2"/>
        <v>171.99503519999999</v>
      </c>
      <c r="M44" s="157"/>
    </row>
    <row r="45" spans="1:13" s="34" customFormat="1" x14ac:dyDescent="0.2">
      <c r="A45" s="409"/>
      <c r="B45" s="412"/>
      <c r="C45" s="238" t="s">
        <v>118</v>
      </c>
      <c r="D45" s="75" t="s">
        <v>342</v>
      </c>
      <c r="E45" s="35">
        <v>450</v>
      </c>
      <c r="F45" s="59" t="s">
        <v>342</v>
      </c>
      <c r="G45" s="35">
        <f t="shared" si="1"/>
        <v>470.7</v>
      </c>
      <c r="H45" s="59" t="s">
        <v>342</v>
      </c>
      <c r="I45" s="35">
        <f t="shared" si="1"/>
        <v>492.35219999999993</v>
      </c>
      <c r="J45" s="59" t="s">
        <v>342</v>
      </c>
      <c r="K45" s="35">
        <f t="shared" si="2"/>
        <v>515.98510559999988</v>
      </c>
    </row>
    <row r="46" spans="1:13" s="34" customFormat="1" ht="25.5" x14ac:dyDescent="0.2">
      <c r="A46" s="409"/>
      <c r="B46" s="412"/>
      <c r="C46" s="238" t="s">
        <v>119</v>
      </c>
      <c r="D46" s="139" t="s">
        <v>618</v>
      </c>
      <c r="E46" s="35">
        <v>1162.6663224701456</v>
      </c>
      <c r="F46" s="76" t="s">
        <v>618</v>
      </c>
      <c r="G46" s="35">
        <f t="shared" si="1"/>
        <v>1216.1489733037722</v>
      </c>
      <c r="H46" s="76" t="s">
        <v>618</v>
      </c>
      <c r="I46" s="35">
        <f t="shared" si="1"/>
        <v>1272.0918260757455</v>
      </c>
      <c r="J46" s="76" t="s">
        <v>618</v>
      </c>
      <c r="K46" s="35">
        <f t="shared" si="2"/>
        <v>1333.1522337273814</v>
      </c>
    </row>
    <row r="47" spans="1:13" s="34" customFormat="1" ht="25.5" x14ac:dyDescent="0.2">
      <c r="A47" s="409"/>
      <c r="B47" s="412"/>
      <c r="C47" s="238" t="s">
        <v>120</v>
      </c>
      <c r="D47" s="139" t="s">
        <v>618</v>
      </c>
      <c r="E47" s="35">
        <v>466.18313530015445</v>
      </c>
      <c r="F47" s="76" t="s">
        <v>618</v>
      </c>
      <c r="G47" s="35">
        <f t="shared" si="1"/>
        <v>487.62755952396151</v>
      </c>
      <c r="H47" s="76" t="s">
        <v>618</v>
      </c>
      <c r="I47" s="35">
        <f t="shared" si="1"/>
        <v>510.05842726206373</v>
      </c>
      <c r="J47" s="76" t="s">
        <v>618</v>
      </c>
      <c r="K47" s="35">
        <f t="shared" si="2"/>
        <v>534.54123177064275</v>
      </c>
    </row>
    <row r="48" spans="1:13" s="34" customFormat="1" ht="13.5" thickBot="1" x14ac:dyDescent="0.25">
      <c r="A48" s="409"/>
      <c r="B48" s="412"/>
      <c r="C48" s="83"/>
      <c r="D48" s="289"/>
      <c r="E48" s="36"/>
      <c r="F48" s="290"/>
      <c r="G48" s="36"/>
      <c r="H48" s="290"/>
      <c r="I48" s="36"/>
      <c r="J48" s="60"/>
      <c r="K48" s="35"/>
    </row>
    <row r="49" spans="1:11" s="34" customFormat="1" ht="108" customHeight="1" thickBot="1" x14ac:dyDescent="0.25">
      <c r="A49" s="409">
        <v>11</v>
      </c>
      <c r="B49" s="406" t="s">
        <v>631</v>
      </c>
      <c r="C49" s="419" t="s">
        <v>121</v>
      </c>
      <c r="D49" s="399"/>
      <c r="E49" s="399"/>
      <c r="F49" s="399"/>
      <c r="G49" s="399"/>
      <c r="H49" s="399"/>
      <c r="I49" s="399"/>
      <c r="J49" s="420"/>
      <c r="K49" s="421"/>
    </row>
    <row r="50" spans="1:11" s="34" customFormat="1" ht="25.5" x14ac:dyDescent="0.2">
      <c r="A50" s="409"/>
      <c r="B50" s="407"/>
      <c r="C50" s="77" t="s">
        <v>626</v>
      </c>
      <c r="D50" s="148" t="s">
        <v>624</v>
      </c>
      <c r="E50" s="33">
        <v>1329.3072</v>
      </c>
      <c r="F50" s="152" t="s">
        <v>624</v>
      </c>
      <c r="G50" s="33">
        <f>E50*104.6/100</f>
        <v>1390.4553311999998</v>
      </c>
      <c r="H50" s="152" t="s">
        <v>624</v>
      </c>
      <c r="I50" s="33">
        <f>G50*104.6/100</f>
        <v>1454.4162764351997</v>
      </c>
      <c r="J50" s="152" t="s">
        <v>624</v>
      </c>
      <c r="K50" s="33">
        <f t="shared" ref="K50:K113" si="3">I50*104.8/100</f>
        <v>1524.2282577040894</v>
      </c>
    </row>
    <row r="51" spans="1:11" s="34" customFormat="1" ht="25.5" x14ac:dyDescent="0.2">
      <c r="A51" s="409"/>
      <c r="B51" s="407"/>
      <c r="C51" s="240" t="s">
        <v>626</v>
      </c>
      <c r="D51" s="139" t="s">
        <v>625</v>
      </c>
      <c r="E51" s="35">
        <v>2215.5120000000002</v>
      </c>
      <c r="F51" s="76" t="s">
        <v>625</v>
      </c>
      <c r="G51" s="35">
        <f t="shared" ref="G51:G87" si="4">E51*104.6/100</f>
        <v>2317.4255520000002</v>
      </c>
      <c r="H51" s="76" t="s">
        <v>625</v>
      </c>
      <c r="I51" s="35">
        <f t="shared" ref="I51:I87" si="5">G51*104.6/100</f>
        <v>2424.0271273920002</v>
      </c>
      <c r="J51" s="76" t="s">
        <v>625</v>
      </c>
      <c r="K51" s="35">
        <f t="shared" si="3"/>
        <v>2540.3804295068162</v>
      </c>
    </row>
    <row r="52" spans="1:11" s="34" customFormat="1" x14ac:dyDescent="0.2">
      <c r="A52" s="409"/>
      <c r="B52" s="407"/>
      <c r="C52" s="240" t="s">
        <v>627</v>
      </c>
      <c r="D52" s="75" t="s">
        <v>624</v>
      </c>
      <c r="E52" s="35">
        <v>1329.3072</v>
      </c>
      <c r="F52" s="59" t="s">
        <v>624</v>
      </c>
      <c r="G52" s="35">
        <f t="shared" si="4"/>
        <v>1390.4553311999998</v>
      </c>
      <c r="H52" s="59" t="s">
        <v>624</v>
      </c>
      <c r="I52" s="35">
        <f t="shared" si="5"/>
        <v>1454.4162764351997</v>
      </c>
      <c r="J52" s="59" t="s">
        <v>624</v>
      </c>
      <c r="K52" s="35">
        <f t="shared" si="3"/>
        <v>1524.2282577040894</v>
      </c>
    </row>
    <row r="53" spans="1:11" s="34" customFormat="1" x14ac:dyDescent="0.2">
      <c r="A53" s="409"/>
      <c r="B53" s="407"/>
      <c r="C53" s="240" t="s">
        <v>627</v>
      </c>
      <c r="D53" s="139" t="s">
        <v>625</v>
      </c>
      <c r="E53" s="35">
        <v>2215.5120000000002</v>
      </c>
      <c r="F53" s="76" t="s">
        <v>625</v>
      </c>
      <c r="G53" s="35">
        <f t="shared" si="4"/>
        <v>2317.4255520000002</v>
      </c>
      <c r="H53" s="76" t="s">
        <v>625</v>
      </c>
      <c r="I53" s="35">
        <f t="shared" si="5"/>
        <v>2424.0271273920002</v>
      </c>
      <c r="J53" s="76" t="s">
        <v>625</v>
      </c>
      <c r="K53" s="35">
        <f t="shared" si="3"/>
        <v>2540.3804295068162</v>
      </c>
    </row>
    <row r="54" spans="1:11" s="34" customFormat="1" ht="39.75" customHeight="1" x14ac:dyDescent="0.2">
      <c r="A54" s="409"/>
      <c r="B54" s="407"/>
      <c r="C54" s="411" t="s">
        <v>122</v>
      </c>
      <c r="D54" s="75" t="s">
        <v>624</v>
      </c>
      <c r="E54" s="35">
        <v>1329.3072</v>
      </c>
      <c r="F54" s="59" t="s">
        <v>624</v>
      </c>
      <c r="G54" s="35">
        <f t="shared" si="4"/>
        <v>1390.4553311999998</v>
      </c>
      <c r="H54" s="59" t="s">
        <v>624</v>
      </c>
      <c r="I54" s="35">
        <f t="shared" si="5"/>
        <v>1454.4162764351997</v>
      </c>
      <c r="J54" s="59" t="s">
        <v>624</v>
      </c>
      <c r="K54" s="35">
        <f t="shared" si="3"/>
        <v>1524.2282577040894</v>
      </c>
    </row>
    <row r="55" spans="1:11" s="34" customFormat="1" x14ac:dyDescent="0.2">
      <c r="A55" s="409"/>
      <c r="B55" s="407"/>
      <c r="C55" s="411"/>
      <c r="D55" s="139" t="s">
        <v>625</v>
      </c>
      <c r="E55" s="35">
        <v>11077.56</v>
      </c>
      <c r="F55" s="76" t="s">
        <v>625</v>
      </c>
      <c r="G55" s="35">
        <f t="shared" si="4"/>
        <v>11587.127759999998</v>
      </c>
      <c r="H55" s="76" t="s">
        <v>625</v>
      </c>
      <c r="I55" s="35">
        <f t="shared" si="5"/>
        <v>12120.135636959998</v>
      </c>
      <c r="J55" s="76" t="s">
        <v>625</v>
      </c>
      <c r="K55" s="35">
        <f t="shared" si="3"/>
        <v>12701.902147534078</v>
      </c>
    </row>
    <row r="56" spans="1:11" s="34" customFormat="1" ht="38.25" x14ac:dyDescent="0.2">
      <c r="A56" s="409"/>
      <c r="B56" s="407"/>
      <c r="C56" s="240" t="s">
        <v>123</v>
      </c>
      <c r="D56" s="75" t="s">
        <v>618</v>
      </c>
      <c r="E56" s="35">
        <v>11077.56</v>
      </c>
      <c r="F56" s="59" t="s">
        <v>618</v>
      </c>
      <c r="G56" s="35">
        <f t="shared" si="4"/>
        <v>11587.127759999998</v>
      </c>
      <c r="H56" s="59" t="s">
        <v>618</v>
      </c>
      <c r="I56" s="35">
        <f t="shared" si="5"/>
        <v>12120.135636959998</v>
      </c>
      <c r="J56" s="59" t="s">
        <v>618</v>
      </c>
      <c r="K56" s="35">
        <f t="shared" si="3"/>
        <v>12701.902147534078</v>
      </c>
    </row>
    <row r="57" spans="1:11" s="34" customFormat="1" ht="39.75" customHeight="1" x14ac:dyDescent="0.2">
      <c r="A57" s="409"/>
      <c r="B57" s="407"/>
      <c r="C57" s="411" t="s">
        <v>124</v>
      </c>
      <c r="D57" s="75" t="s">
        <v>624</v>
      </c>
      <c r="E57" s="35">
        <v>5538.78</v>
      </c>
      <c r="F57" s="59" t="s">
        <v>624</v>
      </c>
      <c r="G57" s="35">
        <f t="shared" si="4"/>
        <v>5793.5638799999988</v>
      </c>
      <c r="H57" s="59" t="s">
        <v>624</v>
      </c>
      <c r="I57" s="35">
        <f t="shared" si="5"/>
        <v>6060.067818479999</v>
      </c>
      <c r="J57" s="59" t="s">
        <v>624</v>
      </c>
      <c r="K57" s="35">
        <f t="shared" si="3"/>
        <v>6350.9510737670389</v>
      </c>
    </row>
    <row r="58" spans="1:11" s="34" customFormat="1" x14ac:dyDescent="0.2">
      <c r="A58" s="409"/>
      <c r="B58" s="407"/>
      <c r="C58" s="411"/>
      <c r="D58" s="139" t="s">
        <v>625</v>
      </c>
      <c r="E58" s="35">
        <v>16616.34</v>
      </c>
      <c r="F58" s="76" t="s">
        <v>625</v>
      </c>
      <c r="G58" s="35">
        <f t="shared" si="4"/>
        <v>17380.691639999997</v>
      </c>
      <c r="H58" s="76" t="s">
        <v>625</v>
      </c>
      <c r="I58" s="35">
        <f t="shared" si="5"/>
        <v>18180.203455439998</v>
      </c>
      <c r="J58" s="76" t="s">
        <v>625</v>
      </c>
      <c r="K58" s="35">
        <f t="shared" si="3"/>
        <v>19052.853221301117</v>
      </c>
    </row>
    <row r="59" spans="1:11" s="34" customFormat="1" ht="25.5" x14ac:dyDescent="0.2">
      <c r="A59" s="409"/>
      <c r="B59" s="407"/>
      <c r="C59" s="240" t="s">
        <v>125</v>
      </c>
      <c r="D59" s="139" t="s">
        <v>642</v>
      </c>
      <c r="E59" s="35">
        <v>31560</v>
      </c>
      <c r="F59" s="76" t="s">
        <v>642</v>
      </c>
      <c r="G59" s="35">
        <f t="shared" si="4"/>
        <v>33011.760000000002</v>
      </c>
      <c r="H59" s="76" t="s">
        <v>642</v>
      </c>
      <c r="I59" s="35">
        <f t="shared" si="5"/>
        <v>34530.30096</v>
      </c>
      <c r="J59" s="76" t="s">
        <v>642</v>
      </c>
      <c r="K59" s="35">
        <f t="shared" si="3"/>
        <v>36187.755406080003</v>
      </c>
    </row>
    <row r="60" spans="1:11" s="34" customFormat="1" x14ac:dyDescent="0.2">
      <c r="A60" s="409"/>
      <c r="B60" s="407"/>
      <c r="C60" s="240" t="s">
        <v>126</v>
      </c>
      <c r="D60" s="139" t="s">
        <v>642</v>
      </c>
      <c r="E60" s="35">
        <v>52600</v>
      </c>
      <c r="F60" s="76" t="s">
        <v>642</v>
      </c>
      <c r="G60" s="35">
        <f t="shared" si="4"/>
        <v>55019.6</v>
      </c>
      <c r="H60" s="76" t="s">
        <v>642</v>
      </c>
      <c r="I60" s="35">
        <f t="shared" si="5"/>
        <v>57550.501599999989</v>
      </c>
      <c r="J60" s="76" t="s">
        <v>642</v>
      </c>
      <c r="K60" s="35">
        <f t="shared" si="3"/>
        <v>60312.925676799983</v>
      </c>
    </row>
    <row r="61" spans="1:11" s="34" customFormat="1" ht="25.5" x14ac:dyDescent="0.2">
      <c r="A61" s="409"/>
      <c r="B61" s="407"/>
      <c r="C61" s="240" t="s">
        <v>127</v>
      </c>
      <c r="D61" s="75" t="s">
        <v>618</v>
      </c>
      <c r="E61" s="35">
        <v>1107.7560000000001</v>
      </c>
      <c r="F61" s="59" t="s">
        <v>618</v>
      </c>
      <c r="G61" s="35">
        <f t="shared" si="4"/>
        <v>1158.7127760000001</v>
      </c>
      <c r="H61" s="59" t="s">
        <v>618</v>
      </c>
      <c r="I61" s="35">
        <f t="shared" si="5"/>
        <v>1212.0135636960001</v>
      </c>
      <c r="J61" s="59" t="s">
        <v>618</v>
      </c>
      <c r="K61" s="35">
        <f t="shared" si="3"/>
        <v>1270.1902147534081</v>
      </c>
    </row>
    <row r="62" spans="1:11" s="34" customFormat="1" ht="25.5" x14ac:dyDescent="0.2">
      <c r="A62" s="409"/>
      <c r="B62" s="407"/>
      <c r="C62" s="240" t="s">
        <v>128</v>
      </c>
      <c r="D62" s="75" t="s">
        <v>618</v>
      </c>
      <c r="E62" s="35">
        <v>1107.7560000000001</v>
      </c>
      <c r="F62" s="59" t="s">
        <v>618</v>
      </c>
      <c r="G62" s="35">
        <f t="shared" si="4"/>
        <v>1158.7127760000001</v>
      </c>
      <c r="H62" s="59" t="s">
        <v>618</v>
      </c>
      <c r="I62" s="35">
        <f t="shared" si="5"/>
        <v>1212.0135636960001</v>
      </c>
      <c r="J62" s="59" t="s">
        <v>618</v>
      </c>
      <c r="K62" s="35">
        <f t="shared" si="3"/>
        <v>1270.1902147534081</v>
      </c>
    </row>
    <row r="63" spans="1:11" s="34" customFormat="1" ht="25.5" x14ac:dyDescent="0.2">
      <c r="A63" s="409"/>
      <c r="B63" s="407"/>
      <c r="C63" s="240" t="s">
        <v>129</v>
      </c>
      <c r="D63" s="75" t="s">
        <v>618</v>
      </c>
      <c r="E63" s="35">
        <v>5538.78</v>
      </c>
      <c r="F63" s="59" t="s">
        <v>618</v>
      </c>
      <c r="G63" s="35">
        <f t="shared" si="4"/>
        <v>5793.5638799999988</v>
      </c>
      <c r="H63" s="59" t="s">
        <v>618</v>
      </c>
      <c r="I63" s="35">
        <f t="shared" si="5"/>
        <v>6060.067818479999</v>
      </c>
      <c r="J63" s="59" t="s">
        <v>618</v>
      </c>
      <c r="K63" s="35">
        <f t="shared" si="3"/>
        <v>6350.9510737670389</v>
      </c>
    </row>
    <row r="64" spans="1:11" s="34" customFormat="1" ht="38.25" x14ac:dyDescent="0.2">
      <c r="A64" s="409"/>
      <c r="B64" s="407"/>
      <c r="C64" s="240" t="s">
        <v>130</v>
      </c>
      <c r="D64" s="75" t="s">
        <v>624</v>
      </c>
      <c r="E64" s="35">
        <v>8308.17</v>
      </c>
      <c r="F64" s="59" t="s">
        <v>624</v>
      </c>
      <c r="G64" s="35">
        <f t="shared" si="4"/>
        <v>8690.3458199999986</v>
      </c>
      <c r="H64" s="59" t="s">
        <v>624</v>
      </c>
      <c r="I64" s="35">
        <f t="shared" si="5"/>
        <v>9090.101727719999</v>
      </c>
      <c r="J64" s="59" t="s">
        <v>624</v>
      </c>
      <c r="K64" s="35">
        <f t="shared" si="3"/>
        <v>9526.4266106505584</v>
      </c>
    </row>
    <row r="65" spans="1:11" s="34" customFormat="1" ht="38.25" x14ac:dyDescent="0.2">
      <c r="A65" s="409"/>
      <c r="B65" s="407"/>
      <c r="C65" s="240" t="s">
        <v>130</v>
      </c>
      <c r="D65" s="139" t="s">
        <v>625</v>
      </c>
      <c r="E65" s="35">
        <v>16616.34</v>
      </c>
      <c r="F65" s="76" t="s">
        <v>625</v>
      </c>
      <c r="G65" s="35">
        <f t="shared" si="4"/>
        <v>17380.691639999997</v>
      </c>
      <c r="H65" s="76" t="s">
        <v>625</v>
      </c>
      <c r="I65" s="35">
        <f t="shared" si="5"/>
        <v>18180.203455439998</v>
      </c>
      <c r="J65" s="76" t="s">
        <v>625</v>
      </c>
      <c r="K65" s="35">
        <f t="shared" si="3"/>
        <v>19052.853221301117</v>
      </c>
    </row>
    <row r="66" spans="1:11" s="34" customFormat="1" x14ac:dyDescent="0.2">
      <c r="A66" s="409"/>
      <c r="B66" s="407"/>
      <c r="C66" s="240" t="s">
        <v>131</v>
      </c>
      <c r="D66" s="75" t="s">
        <v>624</v>
      </c>
      <c r="E66" s="35">
        <v>1329.3072</v>
      </c>
      <c r="F66" s="59" t="s">
        <v>624</v>
      </c>
      <c r="G66" s="35">
        <f t="shared" si="4"/>
        <v>1390.4553311999998</v>
      </c>
      <c r="H66" s="59" t="s">
        <v>624</v>
      </c>
      <c r="I66" s="35">
        <f t="shared" si="5"/>
        <v>1454.4162764351997</v>
      </c>
      <c r="J66" s="59" t="s">
        <v>624</v>
      </c>
      <c r="K66" s="35">
        <f t="shared" si="3"/>
        <v>1524.2282577040894</v>
      </c>
    </row>
    <row r="67" spans="1:11" s="34" customFormat="1" x14ac:dyDescent="0.2">
      <c r="A67" s="409"/>
      <c r="B67" s="407"/>
      <c r="C67" s="240" t="s">
        <v>132</v>
      </c>
      <c r="D67" s="139" t="s">
        <v>625</v>
      </c>
      <c r="E67" s="35">
        <v>2215.5120000000002</v>
      </c>
      <c r="F67" s="76" t="s">
        <v>625</v>
      </c>
      <c r="G67" s="35">
        <f t="shared" si="4"/>
        <v>2317.4255520000002</v>
      </c>
      <c r="H67" s="76" t="s">
        <v>625</v>
      </c>
      <c r="I67" s="35">
        <f t="shared" si="5"/>
        <v>2424.0271273920002</v>
      </c>
      <c r="J67" s="76" t="s">
        <v>625</v>
      </c>
      <c r="K67" s="35">
        <f t="shared" si="3"/>
        <v>2540.3804295068162</v>
      </c>
    </row>
    <row r="68" spans="1:11" s="34" customFormat="1" ht="38.25" x14ac:dyDescent="0.2">
      <c r="A68" s="409"/>
      <c r="B68" s="407"/>
      <c r="C68" s="240" t="s">
        <v>133</v>
      </c>
      <c r="D68" s="75" t="s">
        <v>618</v>
      </c>
      <c r="E68" s="35">
        <v>11077.56</v>
      </c>
      <c r="F68" s="59" t="s">
        <v>618</v>
      </c>
      <c r="G68" s="35">
        <f t="shared" si="4"/>
        <v>11587.127759999998</v>
      </c>
      <c r="H68" s="59" t="s">
        <v>618</v>
      </c>
      <c r="I68" s="35">
        <f t="shared" si="5"/>
        <v>12120.135636959998</v>
      </c>
      <c r="J68" s="59" t="s">
        <v>618</v>
      </c>
      <c r="K68" s="35">
        <f t="shared" si="3"/>
        <v>12701.902147534078</v>
      </c>
    </row>
    <row r="69" spans="1:11" s="34" customFormat="1" ht="36.75" customHeight="1" x14ac:dyDescent="0.2">
      <c r="A69" s="409"/>
      <c r="B69" s="407"/>
      <c r="C69" s="240" t="s">
        <v>577</v>
      </c>
      <c r="D69" s="75" t="s">
        <v>624</v>
      </c>
      <c r="E69" s="35">
        <v>22155.119999999999</v>
      </c>
      <c r="F69" s="59" t="s">
        <v>624</v>
      </c>
      <c r="G69" s="35">
        <f t="shared" si="4"/>
        <v>23174.255519999995</v>
      </c>
      <c r="H69" s="59" t="s">
        <v>624</v>
      </c>
      <c r="I69" s="35">
        <f t="shared" si="5"/>
        <v>24240.271273919996</v>
      </c>
      <c r="J69" s="59" t="s">
        <v>624</v>
      </c>
      <c r="K69" s="35">
        <f t="shared" si="3"/>
        <v>25403.804295068156</v>
      </c>
    </row>
    <row r="70" spans="1:11" s="34" customFormat="1" ht="36.75" customHeight="1" x14ac:dyDescent="0.2">
      <c r="A70" s="409"/>
      <c r="B70" s="407"/>
      <c r="C70" s="240" t="s">
        <v>577</v>
      </c>
      <c r="D70" s="139" t="s">
        <v>625</v>
      </c>
      <c r="E70" s="35">
        <v>49849.02</v>
      </c>
      <c r="F70" s="76" t="s">
        <v>625</v>
      </c>
      <c r="G70" s="35">
        <f t="shared" si="4"/>
        <v>52142.074919999999</v>
      </c>
      <c r="H70" s="76" t="s">
        <v>625</v>
      </c>
      <c r="I70" s="35">
        <f t="shared" si="5"/>
        <v>54540.610366319997</v>
      </c>
      <c r="J70" s="76" t="s">
        <v>625</v>
      </c>
      <c r="K70" s="35">
        <f t="shared" si="3"/>
        <v>57158.559663903361</v>
      </c>
    </row>
    <row r="71" spans="1:11" s="34" customFormat="1" ht="25.5" x14ac:dyDescent="0.2">
      <c r="A71" s="409"/>
      <c r="B71" s="407"/>
      <c r="C71" s="240" t="s">
        <v>134</v>
      </c>
      <c r="D71" s="75" t="s">
        <v>618</v>
      </c>
      <c r="E71" s="35">
        <v>720.04140000000018</v>
      </c>
      <c r="F71" s="59" t="s">
        <v>618</v>
      </c>
      <c r="G71" s="35">
        <f t="shared" si="4"/>
        <v>753.16330440000024</v>
      </c>
      <c r="H71" s="59" t="s">
        <v>618</v>
      </c>
      <c r="I71" s="35">
        <f t="shared" si="5"/>
        <v>787.80881640240023</v>
      </c>
      <c r="J71" s="59" t="s">
        <v>618</v>
      </c>
      <c r="K71" s="35">
        <f t="shared" si="3"/>
        <v>825.62363958971548</v>
      </c>
    </row>
    <row r="72" spans="1:11" s="34" customFormat="1" ht="25.5" x14ac:dyDescent="0.2">
      <c r="A72" s="409"/>
      <c r="B72" s="407"/>
      <c r="C72" s="240" t="s">
        <v>135</v>
      </c>
      <c r="D72" s="75" t="s">
        <v>618</v>
      </c>
      <c r="E72" s="35">
        <v>11077.56</v>
      </c>
      <c r="F72" s="59" t="s">
        <v>618</v>
      </c>
      <c r="G72" s="35">
        <f t="shared" si="4"/>
        <v>11587.127759999998</v>
      </c>
      <c r="H72" s="59" t="s">
        <v>618</v>
      </c>
      <c r="I72" s="35">
        <f t="shared" si="5"/>
        <v>12120.135636959998</v>
      </c>
      <c r="J72" s="59" t="s">
        <v>618</v>
      </c>
      <c r="K72" s="35">
        <f t="shared" si="3"/>
        <v>12701.902147534078</v>
      </c>
    </row>
    <row r="73" spans="1:11" s="34" customFormat="1" ht="25.5" x14ac:dyDescent="0.2">
      <c r="A73" s="409"/>
      <c r="B73" s="407"/>
      <c r="C73" s="240" t="s">
        <v>136</v>
      </c>
      <c r="D73" s="75" t="s">
        <v>618</v>
      </c>
      <c r="E73" s="35">
        <v>1107.7560000000001</v>
      </c>
      <c r="F73" s="59" t="s">
        <v>618</v>
      </c>
      <c r="G73" s="35">
        <f t="shared" si="4"/>
        <v>1158.7127760000001</v>
      </c>
      <c r="H73" s="59" t="s">
        <v>618</v>
      </c>
      <c r="I73" s="35">
        <f t="shared" si="5"/>
        <v>1212.0135636960001</v>
      </c>
      <c r="J73" s="59" t="s">
        <v>618</v>
      </c>
      <c r="K73" s="35">
        <f t="shared" si="3"/>
        <v>1270.1902147534081</v>
      </c>
    </row>
    <row r="74" spans="1:11" s="34" customFormat="1" ht="25.5" x14ac:dyDescent="0.2">
      <c r="A74" s="409"/>
      <c r="B74" s="407"/>
      <c r="C74" s="240" t="s">
        <v>137</v>
      </c>
      <c r="D74" s="75" t="s">
        <v>618</v>
      </c>
      <c r="E74" s="35">
        <v>1107.7560000000001</v>
      </c>
      <c r="F74" s="59" t="s">
        <v>618</v>
      </c>
      <c r="G74" s="35">
        <f t="shared" si="4"/>
        <v>1158.7127760000001</v>
      </c>
      <c r="H74" s="59" t="s">
        <v>618</v>
      </c>
      <c r="I74" s="35">
        <f t="shared" si="5"/>
        <v>1212.0135636960001</v>
      </c>
      <c r="J74" s="59" t="s">
        <v>618</v>
      </c>
      <c r="K74" s="35">
        <f t="shared" si="3"/>
        <v>1270.1902147534081</v>
      </c>
    </row>
    <row r="75" spans="1:11" s="34" customFormat="1" ht="25.5" x14ac:dyDescent="0.2">
      <c r="A75" s="409"/>
      <c r="B75" s="407"/>
      <c r="C75" s="240" t="s">
        <v>138</v>
      </c>
      <c r="D75" s="75" t="s">
        <v>618</v>
      </c>
      <c r="E75" s="35">
        <v>16616.34</v>
      </c>
      <c r="F75" s="59" t="s">
        <v>618</v>
      </c>
      <c r="G75" s="35">
        <f t="shared" si="4"/>
        <v>17380.691639999997</v>
      </c>
      <c r="H75" s="59" t="s">
        <v>618</v>
      </c>
      <c r="I75" s="35">
        <f t="shared" si="5"/>
        <v>18180.203455439998</v>
      </c>
      <c r="J75" s="59" t="s">
        <v>618</v>
      </c>
      <c r="K75" s="35">
        <f t="shared" si="3"/>
        <v>19052.853221301117</v>
      </c>
    </row>
    <row r="76" spans="1:11" s="34" customFormat="1" ht="25.5" x14ac:dyDescent="0.2">
      <c r="A76" s="409"/>
      <c r="B76" s="407"/>
      <c r="C76" s="240" t="s">
        <v>139</v>
      </c>
      <c r="D76" s="75" t="s">
        <v>618</v>
      </c>
      <c r="E76" s="35" t="s">
        <v>56</v>
      </c>
      <c r="F76" s="59" t="s">
        <v>618</v>
      </c>
      <c r="G76" s="35" t="s">
        <v>56</v>
      </c>
      <c r="H76" s="59" t="s">
        <v>618</v>
      </c>
      <c r="I76" s="35" t="s">
        <v>56</v>
      </c>
      <c r="J76" s="59" t="s">
        <v>618</v>
      </c>
      <c r="K76" s="35" t="s">
        <v>56</v>
      </c>
    </row>
    <row r="77" spans="1:11" s="34" customFormat="1" ht="25.5" x14ac:dyDescent="0.2">
      <c r="A77" s="409"/>
      <c r="B77" s="407"/>
      <c r="C77" s="240" t="s">
        <v>140</v>
      </c>
      <c r="D77" s="75" t="s">
        <v>618</v>
      </c>
      <c r="E77" s="35">
        <v>3877.1460000000002</v>
      </c>
      <c r="F77" s="59" t="s">
        <v>618</v>
      </c>
      <c r="G77" s="35">
        <f t="shared" si="4"/>
        <v>4055.4947159999997</v>
      </c>
      <c r="H77" s="59" t="s">
        <v>618</v>
      </c>
      <c r="I77" s="35">
        <f t="shared" si="5"/>
        <v>4242.0474729359994</v>
      </c>
      <c r="J77" s="59" t="s">
        <v>618</v>
      </c>
      <c r="K77" s="35">
        <f t="shared" si="3"/>
        <v>4445.6657516369269</v>
      </c>
    </row>
    <row r="78" spans="1:11" s="34" customFormat="1" ht="38.25" x14ac:dyDescent="0.2">
      <c r="A78" s="409"/>
      <c r="B78" s="407"/>
      <c r="C78" s="240" t="s">
        <v>141</v>
      </c>
      <c r="D78" s="75" t="s">
        <v>618</v>
      </c>
      <c r="E78" s="35">
        <v>3766.3703999999998</v>
      </c>
      <c r="F78" s="59" t="s">
        <v>618</v>
      </c>
      <c r="G78" s="35">
        <f t="shared" si="4"/>
        <v>3939.6234383999995</v>
      </c>
      <c r="H78" s="59" t="s">
        <v>618</v>
      </c>
      <c r="I78" s="35">
        <f t="shared" si="5"/>
        <v>4120.8461165663994</v>
      </c>
      <c r="J78" s="59" t="s">
        <v>618</v>
      </c>
      <c r="K78" s="35">
        <f t="shared" si="3"/>
        <v>4318.6467301615867</v>
      </c>
    </row>
    <row r="79" spans="1:11" s="34" customFormat="1" ht="25.5" x14ac:dyDescent="0.2">
      <c r="A79" s="409"/>
      <c r="B79" s="407"/>
      <c r="C79" s="240" t="s">
        <v>142</v>
      </c>
      <c r="D79" s="75" t="s">
        <v>618</v>
      </c>
      <c r="E79" s="35">
        <v>941.59259999999995</v>
      </c>
      <c r="F79" s="59" t="s">
        <v>618</v>
      </c>
      <c r="G79" s="35">
        <f t="shared" si="4"/>
        <v>984.90585959999987</v>
      </c>
      <c r="H79" s="59" t="s">
        <v>618</v>
      </c>
      <c r="I79" s="35">
        <f t="shared" si="5"/>
        <v>1030.2115291415998</v>
      </c>
      <c r="J79" s="59" t="s">
        <v>618</v>
      </c>
      <c r="K79" s="35">
        <f t="shared" si="3"/>
        <v>1079.6616825403967</v>
      </c>
    </row>
    <row r="80" spans="1:11" s="34" customFormat="1" ht="38.25" x14ac:dyDescent="0.2">
      <c r="A80" s="409"/>
      <c r="B80" s="407"/>
      <c r="C80" s="240" t="s">
        <v>143</v>
      </c>
      <c r="D80" s="75" t="s">
        <v>618</v>
      </c>
      <c r="E80" s="35">
        <v>1107.7560000000001</v>
      </c>
      <c r="F80" s="59" t="s">
        <v>618</v>
      </c>
      <c r="G80" s="35">
        <f t="shared" si="4"/>
        <v>1158.7127760000001</v>
      </c>
      <c r="H80" s="59" t="s">
        <v>618</v>
      </c>
      <c r="I80" s="35">
        <f t="shared" si="5"/>
        <v>1212.0135636960001</v>
      </c>
      <c r="J80" s="59" t="s">
        <v>618</v>
      </c>
      <c r="K80" s="35">
        <f t="shared" si="3"/>
        <v>1270.1902147534081</v>
      </c>
    </row>
    <row r="81" spans="1:11" s="34" customFormat="1" ht="38.25" x14ac:dyDescent="0.2">
      <c r="A81" s="409"/>
      <c r="B81" s="407"/>
      <c r="C81" s="240" t="s">
        <v>144</v>
      </c>
      <c r="D81" s="75" t="s">
        <v>618</v>
      </c>
      <c r="E81" s="35">
        <v>2215.5120000000002</v>
      </c>
      <c r="F81" s="59" t="s">
        <v>618</v>
      </c>
      <c r="G81" s="35">
        <f t="shared" si="4"/>
        <v>2317.4255520000002</v>
      </c>
      <c r="H81" s="59" t="s">
        <v>618</v>
      </c>
      <c r="I81" s="35">
        <f t="shared" si="5"/>
        <v>2424.0271273920002</v>
      </c>
      <c r="J81" s="59" t="s">
        <v>618</v>
      </c>
      <c r="K81" s="35">
        <f t="shared" si="3"/>
        <v>2540.3804295068162</v>
      </c>
    </row>
    <row r="82" spans="1:11" s="34" customFormat="1" ht="25.5" x14ac:dyDescent="0.2">
      <c r="A82" s="409"/>
      <c r="B82" s="407"/>
      <c r="C82" s="240" t="s">
        <v>145</v>
      </c>
      <c r="D82" s="75" t="s">
        <v>618</v>
      </c>
      <c r="E82" s="35">
        <v>750.91774488467991</v>
      </c>
      <c r="F82" s="59" t="s">
        <v>618</v>
      </c>
      <c r="G82" s="35">
        <f t="shared" si="4"/>
        <v>785.4599611493752</v>
      </c>
      <c r="H82" s="59" t="s">
        <v>618</v>
      </c>
      <c r="I82" s="35">
        <f t="shared" si="5"/>
        <v>821.59111936224645</v>
      </c>
      <c r="J82" s="59" t="s">
        <v>618</v>
      </c>
      <c r="K82" s="35">
        <f t="shared" si="3"/>
        <v>861.02749309163426</v>
      </c>
    </row>
    <row r="83" spans="1:11" s="34" customFormat="1" ht="26.25" thickBot="1" x14ac:dyDescent="0.25">
      <c r="A83" s="410"/>
      <c r="B83" s="408"/>
      <c r="C83" s="240" t="s">
        <v>146</v>
      </c>
      <c r="D83" s="139" t="s">
        <v>618</v>
      </c>
      <c r="E83" s="35">
        <v>1007.7371966668009</v>
      </c>
      <c r="F83" s="76" t="s">
        <v>618</v>
      </c>
      <c r="G83" s="35">
        <f t="shared" si="4"/>
        <v>1054.0931077134735</v>
      </c>
      <c r="H83" s="76" t="s">
        <v>618</v>
      </c>
      <c r="I83" s="35">
        <f t="shared" si="5"/>
        <v>1102.5813906682931</v>
      </c>
      <c r="J83" s="76" t="s">
        <v>618</v>
      </c>
      <c r="K83" s="35">
        <f t="shared" si="3"/>
        <v>1155.5052974203711</v>
      </c>
    </row>
    <row r="84" spans="1:11" s="34" customFormat="1" ht="15" customHeight="1" x14ac:dyDescent="0.2">
      <c r="A84" s="405">
        <v>12</v>
      </c>
      <c r="B84" s="432" t="s">
        <v>147</v>
      </c>
      <c r="C84" s="411" t="s">
        <v>148</v>
      </c>
      <c r="D84" s="75" t="s">
        <v>624</v>
      </c>
      <c r="E84" s="35">
        <v>1007.7371966668009</v>
      </c>
      <c r="F84" s="59" t="s">
        <v>624</v>
      </c>
      <c r="G84" s="35">
        <f t="shared" si="4"/>
        <v>1054.0931077134735</v>
      </c>
      <c r="H84" s="59" t="s">
        <v>624</v>
      </c>
      <c r="I84" s="35">
        <f t="shared" si="5"/>
        <v>1102.5813906682931</v>
      </c>
      <c r="J84" s="59" t="s">
        <v>624</v>
      </c>
      <c r="K84" s="35">
        <f t="shared" si="3"/>
        <v>1155.5052974203711</v>
      </c>
    </row>
    <row r="85" spans="1:11" s="34" customFormat="1" x14ac:dyDescent="0.2">
      <c r="A85" s="393"/>
      <c r="B85" s="407"/>
      <c r="C85" s="411"/>
      <c r="D85" s="139" t="s">
        <v>625</v>
      </c>
      <c r="E85" s="35">
        <v>1673.5137102541471</v>
      </c>
      <c r="F85" s="76" t="s">
        <v>625</v>
      </c>
      <c r="G85" s="35">
        <f t="shared" si="4"/>
        <v>1750.4953409258378</v>
      </c>
      <c r="H85" s="76" t="s">
        <v>625</v>
      </c>
      <c r="I85" s="35">
        <f t="shared" si="5"/>
        <v>1831.0181266084264</v>
      </c>
      <c r="J85" s="76" t="s">
        <v>625</v>
      </c>
      <c r="K85" s="35">
        <f t="shared" si="3"/>
        <v>1918.9069966856309</v>
      </c>
    </row>
    <row r="86" spans="1:11" s="34" customFormat="1" ht="38.25" x14ac:dyDescent="0.2">
      <c r="A86" s="393"/>
      <c r="B86" s="407"/>
      <c r="C86" s="240" t="s">
        <v>556</v>
      </c>
      <c r="D86" s="75" t="s">
        <v>624</v>
      </c>
      <c r="E86" s="35">
        <v>540.27067977792012</v>
      </c>
      <c r="F86" s="59" t="s">
        <v>624</v>
      </c>
      <c r="G86" s="35">
        <f t="shared" si="4"/>
        <v>565.12313104770442</v>
      </c>
      <c r="H86" s="59" t="s">
        <v>624</v>
      </c>
      <c r="I86" s="35">
        <f t="shared" si="5"/>
        <v>591.11879507589879</v>
      </c>
      <c r="J86" s="59" t="s">
        <v>624</v>
      </c>
      <c r="K86" s="35">
        <f t="shared" si="3"/>
        <v>619.49249723954188</v>
      </c>
    </row>
    <row r="87" spans="1:11" s="34" customFormat="1" ht="13.5" thickBot="1" x14ac:dyDescent="0.25">
      <c r="A87" s="393"/>
      <c r="B87" s="407"/>
      <c r="C87" s="240"/>
      <c r="D87" s="120" t="s">
        <v>625</v>
      </c>
      <c r="E87" s="36">
        <v>3877.1460000000002</v>
      </c>
      <c r="F87" s="263" t="s">
        <v>625</v>
      </c>
      <c r="G87" s="36">
        <f t="shared" si="4"/>
        <v>4055.4947159999997</v>
      </c>
      <c r="H87" s="263" t="s">
        <v>625</v>
      </c>
      <c r="I87" s="36">
        <f t="shared" si="5"/>
        <v>4242.0474729359994</v>
      </c>
      <c r="J87" s="263" t="s">
        <v>625</v>
      </c>
      <c r="K87" s="36">
        <f t="shared" si="3"/>
        <v>4445.6657516369269</v>
      </c>
    </row>
    <row r="88" spans="1:11" s="34" customFormat="1" ht="39" thickBot="1" x14ac:dyDescent="0.25">
      <c r="A88" s="393"/>
      <c r="B88" s="407"/>
      <c r="C88" s="240" t="s">
        <v>149</v>
      </c>
      <c r="D88" s="398" t="s">
        <v>151</v>
      </c>
      <c r="E88" s="399"/>
      <c r="F88" s="399"/>
      <c r="G88" s="399"/>
      <c r="H88" s="399"/>
      <c r="I88" s="399"/>
      <c r="J88" s="399"/>
      <c r="K88" s="400"/>
    </row>
    <row r="89" spans="1:11" s="34" customFormat="1" ht="25.5" x14ac:dyDescent="0.2">
      <c r="A89" s="393"/>
      <c r="B89" s="407"/>
      <c r="C89" s="240" t="s">
        <v>150</v>
      </c>
      <c r="D89" s="148" t="s">
        <v>624</v>
      </c>
      <c r="E89" s="33">
        <v>33232.68</v>
      </c>
      <c r="F89" s="152" t="s">
        <v>624</v>
      </c>
      <c r="G89" s="33">
        <f>E89*104.6/100</f>
        <v>34761.383279999995</v>
      </c>
      <c r="H89" s="152" t="s">
        <v>624</v>
      </c>
      <c r="I89" s="33">
        <f>G89*104.6/100</f>
        <v>36360.406910879996</v>
      </c>
      <c r="J89" s="152" t="s">
        <v>624</v>
      </c>
      <c r="K89" s="33">
        <f t="shared" si="3"/>
        <v>38105.706442602233</v>
      </c>
    </row>
    <row r="90" spans="1:11" s="34" customFormat="1" ht="41.25" customHeight="1" x14ac:dyDescent="0.2">
      <c r="A90" s="393"/>
      <c r="B90" s="407"/>
      <c r="C90" s="240" t="s">
        <v>150</v>
      </c>
      <c r="D90" s="139" t="s">
        <v>625</v>
      </c>
      <c r="E90" s="35">
        <v>55387.8</v>
      </c>
      <c r="F90" s="76" t="s">
        <v>625</v>
      </c>
      <c r="G90" s="35">
        <f t="shared" ref="G90:G150" si="6">E90*104.6/100</f>
        <v>57935.638800000001</v>
      </c>
      <c r="H90" s="76" t="s">
        <v>625</v>
      </c>
      <c r="I90" s="35">
        <f t="shared" ref="I90:I150" si="7">G90*104.6/100</f>
        <v>60600.678184799996</v>
      </c>
      <c r="J90" s="76" t="s">
        <v>625</v>
      </c>
      <c r="K90" s="35">
        <f t="shared" si="3"/>
        <v>63509.510737670389</v>
      </c>
    </row>
    <row r="91" spans="1:11" s="34" customFormat="1" ht="25.5" x14ac:dyDescent="0.2">
      <c r="A91" s="393"/>
      <c r="B91" s="407"/>
      <c r="C91" s="240" t="s">
        <v>136</v>
      </c>
      <c r="D91" s="75" t="s">
        <v>618</v>
      </c>
      <c r="E91" s="35">
        <v>743.93895543407882</v>
      </c>
      <c r="F91" s="59" t="s">
        <v>618</v>
      </c>
      <c r="G91" s="35">
        <f t="shared" si="6"/>
        <v>778.16014738404647</v>
      </c>
      <c r="H91" s="59" t="s">
        <v>618</v>
      </c>
      <c r="I91" s="35">
        <f t="shared" si="7"/>
        <v>813.95551416371245</v>
      </c>
      <c r="J91" s="59" t="s">
        <v>618</v>
      </c>
      <c r="K91" s="35">
        <f t="shared" si="3"/>
        <v>853.02537884357071</v>
      </c>
    </row>
    <row r="92" spans="1:11" s="34" customFormat="1" x14ac:dyDescent="0.2">
      <c r="A92" s="393"/>
      <c r="B92" s="407"/>
      <c r="C92" s="411" t="s">
        <v>557</v>
      </c>
      <c r="D92" s="75" t="s">
        <v>624</v>
      </c>
      <c r="E92" s="35">
        <v>542.94981925676643</v>
      </c>
      <c r="F92" s="59" t="s">
        <v>624</v>
      </c>
      <c r="G92" s="35">
        <f t="shared" si="6"/>
        <v>567.92551094257772</v>
      </c>
      <c r="H92" s="59" t="s">
        <v>624</v>
      </c>
      <c r="I92" s="35">
        <f t="shared" si="7"/>
        <v>594.05008444593625</v>
      </c>
      <c r="J92" s="59" t="s">
        <v>624</v>
      </c>
      <c r="K92" s="35">
        <f t="shared" si="3"/>
        <v>622.56448849934122</v>
      </c>
    </row>
    <row r="93" spans="1:11" s="34" customFormat="1" x14ac:dyDescent="0.2">
      <c r="A93" s="393"/>
      <c r="B93" s="407"/>
      <c r="C93" s="411"/>
      <c r="D93" s="139" t="s">
        <v>625</v>
      </c>
      <c r="E93" s="35">
        <v>1007.7371966668009</v>
      </c>
      <c r="F93" s="76" t="s">
        <v>625</v>
      </c>
      <c r="G93" s="35">
        <f t="shared" si="6"/>
        <v>1054.0931077134735</v>
      </c>
      <c r="H93" s="76" t="s">
        <v>625</v>
      </c>
      <c r="I93" s="35">
        <f t="shared" si="7"/>
        <v>1102.5813906682931</v>
      </c>
      <c r="J93" s="76" t="s">
        <v>625</v>
      </c>
      <c r="K93" s="35">
        <f t="shared" si="3"/>
        <v>1155.5052974203711</v>
      </c>
    </row>
    <row r="94" spans="1:11" s="34" customFormat="1" ht="15" customHeight="1" x14ac:dyDescent="0.2">
      <c r="A94" s="393"/>
      <c r="B94" s="407"/>
      <c r="C94" s="411" t="s">
        <v>558</v>
      </c>
      <c r="D94" s="75" t="s">
        <v>624</v>
      </c>
      <c r="E94" s="35">
        <v>288.98199150912001</v>
      </c>
      <c r="F94" s="59" t="s">
        <v>624</v>
      </c>
      <c r="G94" s="35">
        <f t="shared" si="6"/>
        <v>302.27516311853947</v>
      </c>
      <c r="H94" s="59" t="s">
        <v>624</v>
      </c>
      <c r="I94" s="35">
        <f t="shared" si="7"/>
        <v>316.17982062199223</v>
      </c>
      <c r="J94" s="59" t="s">
        <v>624</v>
      </c>
      <c r="K94" s="35">
        <f t="shared" si="3"/>
        <v>331.35645201184786</v>
      </c>
    </row>
    <row r="95" spans="1:11" s="34" customFormat="1" x14ac:dyDescent="0.2">
      <c r="A95" s="393"/>
      <c r="B95" s="407"/>
      <c r="C95" s="411"/>
      <c r="D95" s="139" t="s">
        <v>625</v>
      </c>
      <c r="E95" s="35">
        <v>540.27067977792012</v>
      </c>
      <c r="F95" s="76" t="s">
        <v>625</v>
      </c>
      <c r="G95" s="35">
        <f t="shared" si="6"/>
        <v>565.12313104770442</v>
      </c>
      <c r="H95" s="76" t="s">
        <v>625</v>
      </c>
      <c r="I95" s="35">
        <f t="shared" si="7"/>
        <v>591.11879507589879</v>
      </c>
      <c r="J95" s="76" t="s">
        <v>625</v>
      </c>
      <c r="K95" s="35">
        <f t="shared" si="3"/>
        <v>619.49249723954188</v>
      </c>
    </row>
    <row r="96" spans="1:11" s="34" customFormat="1" ht="25.5" x14ac:dyDescent="0.2">
      <c r="A96" s="393"/>
      <c r="B96" s="407"/>
      <c r="C96" s="240" t="s">
        <v>152</v>
      </c>
      <c r="D96" s="139"/>
      <c r="E96" s="35">
        <v>743.93895543407882</v>
      </c>
      <c r="F96" s="76"/>
      <c r="G96" s="35">
        <f t="shared" si="6"/>
        <v>778.16014738404647</v>
      </c>
      <c r="H96" s="76"/>
      <c r="I96" s="35">
        <f t="shared" si="7"/>
        <v>813.95551416371245</v>
      </c>
      <c r="J96" s="76"/>
      <c r="K96" s="35">
        <f t="shared" si="3"/>
        <v>853.02537884357071</v>
      </c>
    </row>
    <row r="97" spans="1:11" s="34" customFormat="1" ht="41.25" customHeight="1" x14ac:dyDescent="0.2">
      <c r="A97" s="393"/>
      <c r="B97" s="407"/>
      <c r="C97" s="240" t="s">
        <v>153</v>
      </c>
      <c r="D97" s="75" t="s">
        <v>624</v>
      </c>
      <c r="E97" s="35">
        <v>52600</v>
      </c>
      <c r="F97" s="59" t="s">
        <v>624</v>
      </c>
      <c r="G97" s="35">
        <f t="shared" si="6"/>
        <v>55019.6</v>
      </c>
      <c r="H97" s="59" t="s">
        <v>624</v>
      </c>
      <c r="I97" s="35">
        <f t="shared" si="7"/>
        <v>57550.501599999989</v>
      </c>
      <c r="J97" s="59" t="s">
        <v>624</v>
      </c>
      <c r="K97" s="35">
        <f t="shared" si="3"/>
        <v>60312.925676799983</v>
      </c>
    </row>
    <row r="98" spans="1:11" s="34" customFormat="1" ht="41.25" customHeight="1" x14ac:dyDescent="0.2">
      <c r="A98" s="393"/>
      <c r="B98" s="407"/>
      <c r="C98" s="78" t="s">
        <v>555</v>
      </c>
      <c r="D98" s="139" t="s">
        <v>625</v>
      </c>
      <c r="E98" s="35">
        <v>105200</v>
      </c>
      <c r="F98" s="76" t="s">
        <v>625</v>
      </c>
      <c r="G98" s="35">
        <f t="shared" si="6"/>
        <v>110039.2</v>
      </c>
      <c r="H98" s="76" t="s">
        <v>625</v>
      </c>
      <c r="I98" s="35">
        <f t="shared" si="7"/>
        <v>115101.00319999998</v>
      </c>
      <c r="J98" s="76" t="s">
        <v>625</v>
      </c>
      <c r="K98" s="35">
        <f t="shared" si="3"/>
        <v>120625.85135359997</v>
      </c>
    </row>
    <row r="99" spans="1:11" s="34" customFormat="1" ht="25.5" x14ac:dyDescent="0.2">
      <c r="A99" s="393"/>
      <c r="B99" s="407"/>
      <c r="C99" s="238" t="s">
        <v>154</v>
      </c>
      <c r="D99" s="75" t="s">
        <v>624</v>
      </c>
      <c r="E99" s="35">
        <v>5538.78</v>
      </c>
      <c r="F99" s="59" t="s">
        <v>624</v>
      </c>
      <c r="G99" s="35">
        <f t="shared" si="6"/>
        <v>5793.5638799999988</v>
      </c>
      <c r="H99" s="59" t="s">
        <v>624</v>
      </c>
      <c r="I99" s="35">
        <f t="shared" si="7"/>
        <v>6060.067818479999</v>
      </c>
      <c r="J99" s="59" t="s">
        <v>624</v>
      </c>
      <c r="K99" s="35">
        <f t="shared" si="3"/>
        <v>6350.9510737670389</v>
      </c>
    </row>
    <row r="100" spans="1:11" s="34" customFormat="1" ht="25.5" x14ac:dyDescent="0.2">
      <c r="A100" s="393"/>
      <c r="B100" s="407"/>
      <c r="C100" s="238" t="s">
        <v>155</v>
      </c>
      <c r="D100" s="139" t="s">
        <v>625</v>
      </c>
      <c r="E100" s="35">
        <v>16616.34</v>
      </c>
      <c r="F100" s="76" t="s">
        <v>625</v>
      </c>
      <c r="G100" s="35">
        <f t="shared" si="6"/>
        <v>17380.691639999997</v>
      </c>
      <c r="H100" s="76" t="s">
        <v>625</v>
      </c>
      <c r="I100" s="35">
        <f t="shared" si="7"/>
        <v>18180.203455439998</v>
      </c>
      <c r="J100" s="76" t="s">
        <v>625</v>
      </c>
      <c r="K100" s="35">
        <f t="shared" si="3"/>
        <v>19052.853221301117</v>
      </c>
    </row>
    <row r="101" spans="1:11" s="34" customFormat="1" ht="25.5" x14ac:dyDescent="0.2">
      <c r="A101" s="393"/>
      <c r="B101" s="407"/>
      <c r="C101" s="238" t="s">
        <v>156</v>
      </c>
      <c r="D101" s="75" t="s">
        <v>618</v>
      </c>
      <c r="E101" s="35">
        <v>55387.8</v>
      </c>
      <c r="F101" s="59" t="s">
        <v>618</v>
      </c>
      <c r="G101" s="35">
        <f t="shared" si="6"/>
        <v>57935.638800000001</v>
      </c>
      <c r="H101" s="59" t="s">
        <v>618</v>
      </c>
      <c r="I101" s="35">
        <f t="shared" si="7"/>
        <v>60600.678184799996</v>
      </c>
      <c r="J101" s="59" t="s">
        <v>618</v>
      </c>
      <c r="K101" s="35">
        <f t="shared" si="3"/>
        <v>63509.510737670389</v>
      </c>
    </row>
    <row r="102" spans="1:11" s="34" customFormat="1" ht="25.5" x14ac:dyDescent="0.2">
      <c r="A102" s="393"/>
      <c r="B102" s="407"/>
      <c r="C102" s="238" t="s">
        <v>129</v>
      </c>
      <c r="D102" s="75" t="s">
        <v>618</v>
      </c>
      <c r="E102" s="35">
        <v>5538.78</v>
      </c>
      <c r="F102" s="59" t="s">
        <v>618</v>
      </c>
      <c r="G102" s="35">
        <f t="shared" si="6"/>
        <v>5793.5638799999988</v>
      </c>
      <c r="H102" s="59" t="s">
        <v>618</v>
      </c>
      <c r="I102" s="35">
        <f t="shared" si="7"/>
        <v>6060.067818479999</v>
      </c>
      <c r="J102" s="59" t="s">
        <v>618</v>
      </c>
      <c r="K102" s="35">
        <f t="shared" si="3"/>
        <v>6350.9510737670389</v>
      </c>
    </row>
    <row r="103" spans="1:11" s="34" customFormat="1" ht="25.5" x14ac:dyDescent="0.2">
      <c r="A103" s="393"/>
      <c r="B103" s="407"/>
      <c r="C103" s="238" t="s">
        <v>157</v>
      </c>
      <c r="D103" s="75" t="s">
        <v>618</v>
      </c>
      <c r="E103" s="35">
        <v>22155.119999999999</v>
      </c>
      <c r="F103" s="59" t="s">
        <v>618</v>
      </c>
      <c r="G103" s="35">
        <f t="shared" si="6"/>
        <v>23174.255519999995</v>
      </c>
      <c r="H103" s="59" t="s">
        <v>618</v>
      </c>
      <c r="I103" s="35">
        <f t="shared" si="7"/>
        <v>24240.271273919996</v>
      </c>
      <c r="J103" s="59" t="s">
        <v>618</v>
      </c>
      <c r="K103" s="35">
        <f t="shared" si="3"/>
        <v>25403.804295068156</v>
      </c>
    </row>
    <row r="104" spans="1:11" s="34" customFormat="1" ht="89.25" x14ac:dyDescent="0.2">
      <c r="A104" s="393"/>
      <c r="B104" s="407"/>
      <c r="C104" s="238" t="s">
        <v>559</v>
      </c>
      <c r="D104" s="75" t="s">
        <v>618</v>
      </c>
      <c r="E104" s="294">
        <v>1661.634</v>
      </c>
      <c r="F104" s="59" t="s">
        <v>618</v>
      </c>
      <c r="G104" s="35">
        <f t="shared" si="6"/>
        <v>1738.0691639999998</v>
      </c>
      <c r="H104" s="59" t="s">
        <v>618</v>
      </c>
      <c r="I104" s="35">
        <f t="shared" si="7"/>
        <v>1818.0203455439996</v>
      </c>
      <c r="J104" s="59" t="s">
        <v>618</v>
      </c>
      <c r="K104" s="35">
        <f t="shared" si="3"/>
        <v>1905.2853221301114</v>
      </c>
    </row>
    <row r="105" spans="1:11" s="249" customFormat="1" ht="30" customHeight="1" x14ac:dyDescent="0.2">
      <c r="A105" s="425">
        <v>13</v>
      </c>
      <c r="B105" s="422" t="s">
        <v>701</v>
      </c>
      <c r="C105" s="248" t="s">
        <v>626</v>
      </c>
      <c r="D105" s="273" t="s">
        <v>702</v>
      </c>
      <c r="E105" s="295">
        <v>1052</v>
      </c>
      <c r="F105" s="10" t="s">
        <v>702</v>
      </c>
      <c r="G105" s="35">
        <f t="shared" si="6"/>
        <v>1100.3920000000001</v>
      </c>
      <c r="H105" s="10" t="s">
        <v>702</v>
      </c>
      <c r="I105" s="35">
        <f t="shared" si="7"/>
        <v>1151.0100320000001</v>
      </c>
      <c r="J105" s="10" t="s">
        <v>702</v>
      </c>
      <c r="K105" s="35">
        <f t="shared" si="3"/>
        <v>1206.258513536</v>
      </c>
    </row>
    <row r="106" spans="1:11" s="249" customFormat="1" x14ac:dyDescent="0.2">
      <c r="A106" s="426"/>
      <c r="B106" s="423"/>
      <c r="C106" s="248" t="s">
        <v>703</v>
      </c>
      <c r="D106" s="273" t="s">
        <v>704</v>
      </c>
      <c r="E106" s="295">
        <v>2104</v>
      </c>
      <c r="F106" s="10" t="s">
        <v>704</v>
      </c>
      <c r="G106" s="35">
        <f t="shared" si="6"/>
        <v>2200.7840000000001</v>
      </c>
      <c r="H106" s="10" t="s">
        <v>704</v>
      </c>
      <c r="I106" s="35">
        <f t="shared" si="7"/>
        <v>2302.0200640000003</v>
      </c>
      <c r="J106" s="10" t="s">
        <v>704</v>
      </c>
      <c r="K106" s="35">
        <f t="shared" si="3"/>
        <v>2412.517027072</v>
      </c>
    </row>
    <row r="107" spans="1:11" s="249" customFormat="1" x14ac:dyDescent="0.2">
      <c r="A107" s="426"/>
      <c r="B107" s="423"/>
      <c r="C107" s="248" t="s">
        <v>705</v>
      </c>
      <c r="D107" s="273" t="s">
        <v>702</v>
      </c>
      <c r="E107" s="295">
        <v>1052</v>
      </c>
      <c r="F107" s="10" t="s">
        <v>702</v>
      </c>
      <c r="G107" s="35">
        <f t="shared" si="6"/>
        <v>1100.3920000000001</v>
      </c>
      <c r="H107" s="10" t="s">
        <v>702</v>
      </c>
      <c r="I107" s="35">
        <f t="shared" si="7"/>
        <v>1151.0100320000001</v>
      </c>
      <c r="J107" s="10" t="s">
        <v>702</v>
      </c>
      <c r="K107" s="35">
        <f t="shared" si="3"/>
        <v>1206.258513536</v>
      </c>
    </row>
    <row r="108" spans="1:11" s="249" customFormat="1" x14ac:dyDescent="0.2">
      <c r="A108" s="426"/>
      <c r="B108" s="423"/>
      <c r="C108" s="250"/>
      <c r="D108" s="273" t="s">
        <v>704</v>
      </c>
      <c r="E108" s="295">
        <v>1578</v>
      </c>
      <c r="F108" s="10" t="s">
        <v>704</v>
      </c>
      <c r="G108" s="35">
        <f t="shared" si="6"/>
        <v>1650.588</v>
      </c>
      <c r="H108" s="10" t="s">
        <v>704</v>
      </c>
      <c r="I108" s="35">
        <f t="shared" si="7"/>
        <v>1726.515048</v>
      </c>
      <c r="J108" s="10" t="s">
        <v>704</v>
      </c>
      <c r="K108" s="35">
        <f t="shared" si="3"/>
        <v>1809.387770304</v>
      </c>
    </row>
    <row r="109" spans="1:11" s="249" customFormat="1" x14ac:dyDescent="0.2">
      <c r="A109" s="426"/>
      <c r="B109" s="423"/>
      <c r="C109" s="428" t="s">
        <v>122</v>
      </c>
      <c r="D109" s="273" t="s">
        <v>702</v>
      </c>
      <c r="E109" s="295">
        <v>1052</v>
      </c>
      <c r="F109" s="10" t="s">
        <v>702</v>
      </c>
      <c r="G109" s="35">
        <f t="shared" si="6"/>
        <v>1100.3920000000001</v>
      </c>
      <c r="H109" s="10" t="s">
        <v>702</v>
      </c>
      <c r="I109" s="35">
        <f t="shared" si="7"/>
        <v>1151.0100320000001</v>
      </c>
      <c r="J109" s="10" t="s">
        <v>702</v>
      </c>
      <c r="K109" s="35">
        <f t="shared" si="3"/>
        <v>1206.258513536</v>
      </c>
    </row>
    <row r="110" spans="1:11" s="249" customFormat="1" x14ac:dyDescent="0.2">
      <c r="A110" s="426"/>
      <c r="B110" s="423"/>
      <c r="C110" s="428"/>
      <c r="D110" s="273" t="s">
        <v>704</v>
      </c>
      <c r="E110" s="295">
        <v>2104</v>
      </c>
      <c r="F110" s="10" t="s">
        <v>704</v>
      </c>
      <c r="G110" s="35">
        <f t="shared" si="6"/>
        <v>2200.7840000000001</v>
      </c>
      <c r="H110" s="10" t="s">
        <v>704</v>
      </c>
      <c r="I110" s="35">
        <f t="shared" si="7"/>
        <v>2302.0200640000003</v>
      </c>
      <c r="J110" s="10" t="s">
        <v>704</v>
      </c>
      <c r="K110" s="35">
        <f t="shared" si="3"/>
        <v>2412.517027072</v>
      </c>
    </row>
    <row r="111" spans="1:11" s="249" customFormat="1" ht="25.5" x14ac:dyDescent="0.2">
      <c r="A111" s="426"/>
      <c r="B111" s="423"/>
      <c r="C111" s="251" t="s">
        <v>706</v>
      </c>
      <c r="D111" s="273" t="s">
        <v>702</v>
      </c>
      <c r="E111" s="295">
        <v>3156</v>
      </c>
      <c r="F111" s="10" t="s">
        <v>702</v>
      </c>
      <c r="G111" s="35">
        <f t="shared" si="6"/>
        <v>3301.1759999999999</v>
      </c>
      <c r="H111" s="10" t="s">
        <v>702</v>
      </c>
      <c r="I111" s="35">
        <f t="shared" si="7"/>
        <v>3453.030096</v>
      </c>
      <c r="J111" s="10" t="s">
        <v>702</v>
      </c>
      <c r="K111" s="35">
        <f t="shared" si="3"/>
        <v>3618.775540608</v>
      </c>
    </row>
    <row r="112" spans="1:11" s="249" customFormat="1" x14ac:dyDescent="0.2">
      <c r="A112" s="426"/>
      <c r="B112" s="423"/>
      <c r="C112" s="252"/>
      <c r="D112" s="273" t="s">
        <v>704</v>
      </c>
      <c r="E112" s="295">
        <v>6312</v>
      </c>
      <c r="F112" s="10" t="s">
        <v>704</v>
      </c>
      <c r="G112" s="35">
        <f t="shared" si="6"/>
        <v>6602.3519999999999</v>
      </c>
      <c r="H112" s="10" t="s">
        <v>704</v>
      </c>
      <c r="I112" s="35">
        <f t="shared" si="7"/>
        <v>6906.0601919999999</v>
      </c>
      <c r="J112" s="10" t="s">
        <v>704</v>
      </c>
      <c r="K112" s="35">
        <f t="shared" si="3"/>
        <v>7237.5510812160001</v>
      </c>
    </row>
    <row r="113" spans="1:11" s="249" customFormat="1" x14ac:dyDescent="0.2">
      <c r="A113" s="426"/>
      <c r="B113" s="423"/>
      <c r="C113" s="429" t="s">
        <v>124</v>
      </c>
      <c r="D113" s="44" t="s">
        <v>344</v>
      </c>
      <c r="E113" s="296">
        <v>1578</v>
      </c>
      <c r="F113" s="291" t="s">
        <v>344</v>
      </c>
      <c r="G113" s="35">
        <f t="shared" si="6"/>
        <v>1650.588</v>
      </c>
      <c r="H113" s="291" t="s">
        <v>344</v>
      </c>
      <c r="I113" s="35">
        <f t="shared" si="7"/>
        <v>1726.515048</v>
      </c>
      <c r="J113" s="291" t="s">
        <v>344</v>
      </c>
      <c r="K113" s="35">
        <f t="shared" si="3"/>
        <v>1809.387770304</v>
      </c>
    </row>
    <row r="114" spans="1:11" s="249" customFormat="1" x14ac:dyDescent="0.2">
      <c r="A114" s="426"/>
      <c r="B114" s="423"/>
      <c r="C114" s="429"/>
      <c r="D114" s="44" t="s">
        <v>704</v>
      </c>
      <c r="E114" s="296">
        <v>3156</v>
      </c>
      <c r="F114" s="291" t="s">
        <v>704</v>
      </c>
      <c r="G114" s="35">
        <f t="shared" si="6"/>
        <v>3301.1759999999999</v>
      </c>
      <c r="H114" s="291" t="s">
        <v>704</v>
      </c>
      <c r="I114" s="35">
        <f t="shared" si="7"/>
        <v>3453.030096</v>
      </c>
      <c r="J114" s="291" t="s">
        <v>704</v>
      </c>
      <c r="K114" s="35">
        <f t="shared" ref="K114:K150" si="8">I114*104.8/100</f>
        <v>3618.775540608</v>
      </c>
    </row>
    <row r="115" spans="1:11" s="249" customFormat="1" x14ac:dyDescent="0.2">
      <c r="A115" s="426"/>
      <c r="B115" s="423"/>
      <c r="C115" s="17" t="s">
        <v>707</v>
      </c>
      <c r="D115" s="273" t="s">
        <v>344</v>
      </c>
      <c r="E115" s="295">
        <v>315.60000000000002</v>
      </c>
      <c r="F115" s="10" t="s">
        <v>344</v>
      </c>
      <c r="G115" s="35">
        <f t="shared" si="6"/>
        <v>330.11760000000004</v>
      </c>
      <c r="H115" s="10" t="s">
        <v>344</v>
      </c>
      <c r="I115" s="35">
        <f t="shared" si="7"/>
        <v>345.3030096</v>
      </c>
      <c r="J115" s="10" t="s">
        <v>344</v>
      </c>
      <c r="K115" s="35">
        <f t="shared" si="8"/>
        <v>361.87755406079998</v>
      </c>
    </row>
    <row r="116" spans="1:11" s="249" customFormat="1" x14ac:dyDescent="0.2">
      <c r="A116" s="426"/>
      <c r="B116" s="423"/>
      <c r="C116" s="252"/>
      <c r="D116" s="273" t="s">
        <v>704</v>
      </c>
      <c r="E116" s="295">
        <v>631.20000000000005</v>
      </c>
      <c r="F116" s="10" t="s">
        <v>704</v>
      </c>
      <c r="G116" s="35">
        <f t="shared" si="6"/>
        <v>660.23520000000008</v>
      </c>
      <c r="H116" s="10" t="s">
        <v>704</v>
      </c>
      <c r="I116" s="35">
        <f t="shared" si="7"/>
        <v>690.60601919999999</v>
      </c>
      <c r="J116" s="10" t="s">
        <v>704</v>
      </c>
      <c r="K116" s="35">
        <f t="shared" si="8"/>
        <v>723.75510812159996</v>
      </c>
    </row>
    <row r="117" spans="1:11" s="249" customFormat="1" x14ac:dyDescent="0.2">
      <c r="A117" s="426"/>
      <c r="B117" s="423"/>
      <c r="C117" s="17" t="s">
        <v>708</v>
      </c>
      <c r="D117" s="273" t="s">
        <v>344</v>
      </c>
      <c r="E117" s="295">
        <v>1052</v>
      </c>
      <c r="F117" s="10" t="s">
        <v>344</v>
      </c>
      <c r="G117" s="35">
        <f t="shared" si="6"/>
        <v>1100.3920000000001</v>
      </c>
      <c r="H117" s="10" t="s">
        <v>344</v>
      </c>
      <c r="I117" s="35">
        <f t="shared" si="7"/>
        <v>1151.0100320000001</v>
      </c>
      <c r="J117" s="10" t="s">
        <v>344</v>
      </c>
      <c r="K117" s="35">
        <f t="shared" si="8"/>
        <v>1206.258513536</v>
      </c>
    </row>
    <row r="118" spans="1:11" s="249" customFormat="1" x14ac:dyDescent="0.2">
      <c r="A118" s="426"/>
      <c r="B118" s="423"/>
      <c r="C118" s="252"/>
      <c r="D118" s="273" t="s">
        <v>704</v>
      </c>
      <c r="E118" s="295">
        <v>2104</v>
      </c>
      <c r="F118" s="10" t="s">
        <v>704</v>
      </c>
      <c r="G118" s="35">
        <f t="shared" si="6"/>
        <v>2200.7840000000001</v>
      </c>
      <c r="H118" s="10" t="s">
        <v>704</v>
      </c>
      <c r="I118" s="35">
        <f t="shared" si="7"/>
        <v>2302.0200640000003</v>
      </c>
      <c r="J118" s="10" t="s">
        <v>704</v>
      </c>
      <c r="K118" s="35">
        <f t="shared" si="8"/>
        <v>2412.517027072</v>
      </c>
    </row>
    <row r="119" spans="1:11" s="249" customFormat="1" x14ac:dyDescent="0.2">
      <c r="A119" s="426"/>
      <c r="B119" s="423"/>
      <c r="C119" s="17" t="s">
        <v>129</v>
      </c>
      <c r="D119" s="40" t="s">
        <v>616</v>
      </c>
      <c r="E119" s="295">
        <v>1052</v>
      </c>
      <c r="F119" s="61" t="s">
        <v>616</v>
      </c>
      <c r="G119" s="35">
        <f t="shared" si="6"/>
        <v>1100.3920000000001</v>
      </c>
      <c r="H119" s="61" t="s">
        <v>616</v>
      </c>
      <c r="I119" s="35">
        <f t="shared" si="7"/>
        <v>1151.0100320000001</v>
      </c>
      <c r="J119" s="61" t="s">
        <v>616</v>
      </c>
      <c r="K119" s="35">
        <f t="shared" si="8"/>
        <v>1206.258513536</v>
      </c>
    </row>
    <row r="120" spans="1:11" s="249" customFormat="1" x14ac:dyDescent="0.2">
      <c r="A120" s="426"/>
      <c r="B120" s="423"/>
      <c r="C120" s="17" t="s">
        <v>709</v>
      </c>
      <c r="D120" s="40" t="s">
        <v>616</v>
      </c>
      <c r="E120" s="295">
        <v>526</v>
      </c>
      <c r="F120" s="61" t="s">
        <v>616</v>
      </c>
      <c r="G120" s="35">
        <f t="shared" si="6"/>
        <v>550.19600000000003</v>
      </c>
      <c r="H120" s="61" t="s">
        <v>616</v>
      </c>
      <c r="I120" s="35">
        <f t="shared" si="7"/>
        <v>575.50501600000007</v>
      </c>
      <c r="J120" s="61" t="s">
        <v>616</v>
      </c>
      <c r="K120" s="35">
        <f t="shared" si="8"/>
        <v>603.129256768</v>
      </c>
    </row>
    <row r="121" spans="1:11" s="249" customFormat="1" ht="38.25" x14ac:dyDescent="0.2">
      <c r="A121" s="426"/>
      <c r="B121" s="423"/>
      <c r="C121" s="17" t="s">
        <v>130</v>
      </c>
      <c r="D121" s="273" t="s">
        <v>344</v>
      </c>
      <c r="E121" s="295">
        <v>2630</v>
      </c>
      <c r="F121" s="10" t="s">
        <v>344</v>
      </c>
      <c r="G121" s="35">
        <f t="shared" si="6"/>
        <v>2750.98</v>
      </c>
      <c r="H121" s="10" t="s">
        <v>344</v>
      </c>
      <c r="I121" s="35">
        <f t="shared" si="7"/>
        <v>2877.5250799999999</v>
      </c>
      <c r="J121" s="10" t="s">
        <v>344</v>
      </c>
      <c r="K121" s="35">
        <f t="shared" si="8"/>
        <v>3015.6462838399998</v>
      </c>
    </row>
    <row r="122" spans="1:11" s="249" customFormat="1" x14ac:dyDescent="0.2">
      <c r="A122" s="426"/>
      <c r="B122" s="423"/>
      <c r="C122" s="17"/>
      <c r="D122" s="273" t="s">
        <v>704</v>
      </c>
      <c r="E122" s="295">
        <v>5260</v>
      </c>
      <c r="F122" s="10" t="s">
        <v>704</v>
      </c>
      <c r="G122" s="35">
        <f t="shared" si="6"/>
        <v>5501.96</v>
      </c>
      <c r="H122" s="10" t="s">
        <v>704</v>
      </c>
      <c r="I122" s="35">
        <f t="shared" si="7"/>
        <v>5755.0501599999998</v>
      </c>
      <c r="J122" s="10" t="s">
        <v>704</v>
      </c>
      <c r="K122" s="35">
        <f t="shared" si="8"/>
        <v>6031.2925676799996</v>
      </c>
    </row>
    <row r="123" spans="1:11" s="249" customFormat="1" x14ac:dyDescent="0.2">
      <c r="A123" s="426"/>
      <c r="B123" s="423"/>
      <c r="C123" s="17" t="s">
        <v>710</v>
      </c>
      <c r="D123" s="273" t="s">
        <v>344</v>
      </c>
      <c r="E123" s="295">
        <v>1367.6</v>
      </c>
      <c r="F123" s="10" t="s">
        <v>344</v>
      </c>
      <c r="G123" s="35">
        <f t="shared" si="6"/>
        <v>1430.5095999999999</v>
      </c>
      <c r="H123" s="10" t="s">
        <v>344</v>
      </c>
      <c r="I123" s="35">
        <f t="shared" si="7"/>
        <v>1496.3130415999997</v>
      </c>
      <c r="J123" s="10" t="s">
        <v>344</v>
      </c>
      <c r="K123" s="35">
        <f t="shared" si="8"/>
        <v>1568.1360675967996</v>
      </c>
    </row>
    <row r="124" spans="1:11" s="249" customFormat="1" x14ac:dyDescent="0.2">
      <c r="A124" s="426"/>
      <c r="B124" s="423"/>
      <c r="C124" s="17"/>
      <c r="D124" s="273" t="s">
        <v>704</v>
      </c>
      <c r="E124" s="295">
        <v>2735.2</v>
      </c>
      <c r="F124" s="10" t="s">
        <v>704</v>
      </c>
      <c r="G124" s="35">
        <f t="shared" si="6"/>
        <v>2861.0191999999997</v>
      </c>
      <c r="H124" s="10" t="s">
        <v>704</v>
      </c>
      <c r="I124" s="35">
        <f t="shared" si="7"/>
        <v>2992.6260831999994</v>
      </c>
      <c r="J124" s="10" t="s">
        <v>704</v>
      </c>
      <c r="K124" s="35">
        <f t="shared" si="8"/>
        <v>3136.2721351935993</v>
      </c>
    </row>
    <row r="125" spans="1:11" s="249" customFormat="1" ht="38.25" x14ac:dyDescent="0.2">
      <c r="A125" s="426"/>
      <c r="B125" s="423"/>
      <c r="C125" s="17" t="s">
        <v>133</v>
      </c>
      <c r="D125" s="273" t="s">
        <v>344</v>
      </c>
      <c r="E125" s="295">
        <v>526</v>
      </c>
      <c r="F125" s="10" t="s">
        <v>344</v>
      </c>
      <c r="G125" s="35">
        <f t="shared" si="6"/>
        <v>550.19600000000003</v>
      </c>
      <c r="H125" s="10" t="s">
        <v>344</v>
      </c>
      <c r="I125" s="35">
        <f t="shared" si="7"/>
        <v>575.50501600000007</v>
      </c>
      <c r="J125" s="10" t="s">
        <v>344</v>
      </c>
      <c r="K125" s="35">
        <f t="shared" si="8"/>
        <v>603.129256768</v>
      </c>
    </row>
    <row r="126" spans="1:11" s="249" customFormat="1" x14ac:dyDescent="0.2">
      <c r="A126" s="426"/>
      <c r="B126" s="423"/>
      <c r="C126" s="252"/>
      <c r="D126" s="273" t="s">
        <v>704</v>
      </c>
      <c r="E126" s="295">
        <v>736.4</v>
      </c>
      <c r="F126" s="10" t="s">
        <v>704</v>
      </c>
      <c r="G126" s="35">
        <f t="shared" si="6"/>
        <v>770.2743999999999</v>
      </c>
      <c r="H126" s="10" t="s">
        <v>704</v>
      </c>
      <c r="I126" s="35">
        <f t="shared" si="7"/>
        <v>805.7070223999998</v>
      </c>
      <c r="J126" s="10" t="s">
        <v>704</v>
      </c>
      <c r="K126" s="35">
        <f t="shared" si="8"/>
        <v>844.3809594751998</v>
      </c>
    </row>
    <row r="127" spans="1:11" s="249" customFormat="1" x14ac:dyDescent="0.2">
      <c r="A127" s="426"/>
      <c r="B127" s="423"/>
      <c r="C127" s="17" t="s">
        <v>711</v>
      </c>
      <c r="D127" s="273" t="s">
        <v>344</v>
      </c>
      <c r="E127" s="295">
        <v>21040</v>
      </c>
      <c r="F127" s="10" t="s">
        <v>344</v>
      </c>
      <c r="G127" s="35">
        <f t="shared" si="6"/>
        <v>22007.84</v>
      </c>
      <c r="H127" s="10" t="s">
        <v>344</v>
      </c>
      <c r="I127" s="35">
        <f t="shared" si="7"/>
        <v>23020.200639999999</v>
      </c>
      <c r="J127" s="10" t="s">
        <v>344</v>
      </c>
      <c r="K127" s="35">
        <f t="shared" si="8"/>
        <v>24125.170270719998</v>
      </c>
    </row>
    <row r="128" spans="1:11" s="249" customFormat="1" x14ac:dyDescent="0.2">
      <c r="A128" s="426"/>
      <c r="B128" s="423"/>
      <c r="C128" s="17"/>
      <c r="D128" s="273" t="s">
        <v>704</v>
      </c>
      <c r="E128" s="295">
        <v>47340</v>
      </c>
      <c r="F128" s="10" t="s">
        <v>704</v>
      </c>
      <c r="G128" s="35">
        <f t="shared" si="6"/>
        <v>49517.64</v>
      </c>
      <c r="H128" s="10" t="s">
        <v>704</v>
      </c>
      <c r="I128" s="35">
        <f t="shared" si="7"/>
        <v>51795.451439999997</v>
      </c>
      <c r="J128" s="10" t="s">
        <v>704</v>
      </c>
      <c r="K128" s="35">
        <f t="shared" si="8"/>
        <v>54281.63310911999</v>
      </c>
    </row>
    <row r="129" spans="1:11" s="249" customFormat="1" ht="25.5" x14ac:dyDescent="0.2">
      <c r="A129" s="426"/>
      <c r="B129" s="423"/>
      <c r="C129" s="17" t="s">
        <v>712</v>
      </c>
      <c r="D129" s="273" t="s">
        <v>344</v>
      </c>
      <c r="E129" s="295">
        <v>1578</v>
      </c>
      <c r="F129" s="10" t="s">
        <v>344</v>
      </c>
      <c r="G129" s="35">
        <f t="shared" si="6"/>
        <v>1650.588</v>
      </c>
      <c r="H129" s="10" t="s">
        <v>344</v>
      </c>
      <c r="I129" s="35">
        <f t="shared" si="7"/>
        <v>1726.515048</v>
      </c>
      <c r="J129" s="10" t="s">
        <v>344</v>
      </c>
      <c r="K129" s="35">
        <f t="shared" si="8"/>
        <v>1809.387770304</v>
      </c>
    </row>
    <row r="130" spans="1:11" s="249" customFormat="1" x14ac:dyDescent="0.2">
      <c r="A130" s="426"/>
      <c r="B130" s="423"/>
      <c r="C130" s="17"/>
      <c r="D130" s="273" t="s">
        <v>704</v>
      </c>
      <c r="E130" s="295">
        <v>2630</v>
      </c>
      <c r="F130" s="10" t="s">
        <v>704</v>
      </c>
      <c r="G130" s="35">
        <f t="shared" si="6"/>
        <v>2750.98</v>
      </c>
      <c r="H130" s="10" t="s">
        <v>704</v>
      </c>
      <c r="I130" s="35">
        <f t="shared" si="7"/>
        <v>2877.5250799999999</v>
      </c>
      <c r="J130" s="10" t="s">
        <v>704</v>
      </c>
      <c r="K130" s="35">
        <f t="shared" si="8"/>
        <v>3015.6462838399998</v>
      </c>
    </row>
    <row r="131" spans="1:11" s="249" customFormat="1" x14ac:dyDescent="0.2">
      <c r="A131" s="426"/>
      <c r="B131" s="423"/>
      <c r="C131" s="17" t="s">
        <v>142</v>
      </c>
      <c r="D131" s="273" t="s">
        <v>344</v>
      </c>
      <c r="E131" s="295">
        <v>526</v>
      </c>
      <c r="F131" s="10" t="s">
        <v>344</v>
      </c>
      <c r="G131" s="35">
        <f t="shared" si="6"/>
        <v>550.19600000000003</v>
      </c>
      <c r="H131" s="10" t="s">
        <v>344</v>
      </c>
      <c r="I131" s="35">
        <f t="shared" si="7"/>
        <v>575.50501600000007</v>
      </c>
      <c r="J131" s="10" t="s">
        <v>344</v>
      </c>
      <c r="K131" s="35">
        <f t="shared" si="8"/>
        <v>603.129256768</v>
      </c>
    </row>
    <row r="132" spans="1:11" s="249" customFormat="1" x14ac:dyDescent="0.2">
      <c r="A132" s="426"/>
      <c r="B132" s="423"/>
      <c r="C132" s="17"/>
      <c r="D132" s="273" t="s">
        <v>704</v>
      </c>
      <c r="E132" s="295">
        <v>736.4</v>
      </c>
      <c r="F132" s="10" t="s">
        <v>704</v>
      </c>
      <c r="G132" s="35">
        <f t="shared" si="6"/>
        <v>770.2743999999999</v>
      </c>
      <c r="H132" s="10" t="s">
        <v>704</v>
      </c>
      <c r="I132" s="35">
        <f t="shared" si="7"/>
        <v>805.7070223999998</v>
      </c>
      <c r="J132" s="10" t="s">
        <v>704</v>
      </c>
      <c r="K132" s="35">
        <f t="shared" si="8"/>
        <v>844.3809594751998</v>
      </c>
    </row>
    <row r="133" spans="1:11" s="249" customFormat="1" ht="25.5" x14ac:dyDescent="0.2">
      <c r="A133" s="426"/>
      <c r="B133" s="423"/>
      <c r="C133" s="17" t="s">
        <v>713</v>
      </c>
      <c r="D133" s="273" t="s">
        <v>344</v>
      </c>
      <c r="E133" s="295">
        <v>1052</v>
      </c>
      <c r="F133" s="10" t="s">
        <v>344</v>
      </c>
      <c r="G133" s="35">
        <f t="shared" si="6"/>
        <v>1100.3920000000001</v>
      </c>
      <c r="H133" s="10" t="s">
        <v>344</v>
      </c>
      <c r="I133" s="35">
        <f t="shared" si="7"/>
        <v>1151.0100320000001</v>
      </c>
      <c r="J133" s="10" t="s">
        <v>344</v>
      </c>
      <c r="K133" s="35">
        <f t="shared" si="8"/>
        <v>1206.258513536</v>
      </c>
    </row>
    <row r="134" spans="1:11" s="249" customFormat="1" x14ac:dyDescent="0.2">
      <c r="A134" s="426"/>
      <c r="B134" s="423"/>
      <c r="C134" s="17"/>
      <c r="D134" s="273" t="s">
        <v>704</v>
      </c>
      <c r="E134" s="295">
        <v>2104</v>
      </c>
      <c r="F134" s="10" t="s">
        <v>704</v>
      </c>
      <c r="G134" s="35">
        <f t="shared" si="6"/>
        <v>2200.7840000000001</v>
      </c>
      <c r="H134" s="10" t="s">
        <v>704</v>
      </c>
      <c r="I134" s="35">
        <f t="shared" si="7"/>
        <v>2302.0200640000003</v>
      </c>
      <c r="J134" s="10" t="s">
        <v>704</v>
      </c>
      <c r="K134" s="35">
        <f t="shared" si="8"/>
        <v>2412.517027072</v>
      </c>
    </row>
    <row r="135" spans="1:11" s="249" customFormat="1" ht="25.5" x14ac:dyDescent="0.2">
      <c r="A135" s="426"/>
      <c r="B135" s="423"/>
      <c r="C135" s="17" t="s">
        <v>714</v>
      </c>
      <c r="D135" s="273" t="s">
        <v>344</v>
      </c>
      <c r="E135" s="295">
        <v>5260</v>
      </c>
      <c r="F135" s="10" t="s">
        <v>344</v>
      </c>
      <c r="G135" s="35">
        <f t="shared" si="6"/>
        <v>5501.96</v>
      </c>
      <c r="H135" s="10" t="s">
        <v>344</v>
      </c>
      <c r="I135" s="35">
        <f t="shared" si="7"/>
        <v>5755.0501599999998</v>
      </c>
      <c r="J135" s="10" t="s">
        <v>344</v>
      </c>
      <c r="K135" s="35">
        <f t="shared" si="8"/>
        <v>6031.2925676799996</v>
      </c>
    </row>
    <row r="136" spans="1:11" s="249" customFormat="1" x14ac:dyDescent="0.2">
      <c r="A136" s="426"/>
      <c r="B136" s="423"/>
      <c r="C136" s="17"/>
      <c r="D136" s="273" t="s">
        <v>704</v>
      </c>
      <c r="E136" s="295">
        <v>7364</v>
      </c>
      <c r="F136" s="10" t="s">
        <v>704</v>
      </c>
      <c r="G136" s="35">
        <f t="shared" si="6"/>
        <v>7702.7439999999988</v>
      </c>
      <c r="H136" s="10" t="s">
        <v>704</v>
      </c>
      <c r="I136" s="35">
        <f t="shared" si="7"/>
        <v>8057.0702239999982</v>
      </c>
      <c r="J136" s="10" t="s">
        <v>704</v>
      </c>
      <c r="K136" s="35">
        <f t="shared" si="8"/>
        <v>8443.8095947519978</v>
      </c>
    </row>
    <row r="137" spans="1:11" s="249" customFormat="1" ht="25.5" x14ac:dyDescent="0.2">
      <c r="A137" s="426"/>
      <c r="B137" s="423"/>
      <c r="C137" s="17" t="s">
        <v>715</v>
      </c>
      <c r="D137" s="273" t="s">
        <v>344</v>
      </c>
      <c r="E137" s="295">
        <v>526</v>
      </c>
      <c r="F137" s="10" t="s">
        <v>344</v>
      </c>
      <c r="G137" s="35">
        <f t="shared" si="6"/>
        <v>550.19600000000003</v>
      </c>
      <c r="H137" s="10" t="s">
        <v>344</v>
      </c>
      <c r="I137" s="35">
        <f t="shared" si="7"/>
        <v>575.50501600000007</v>
      </c>
      <c r="J137" s="10" t="s">
        <v>344</v>
      </c>
      <c r="K137" s="35">
        <f t="shared" si="8"/>
        <v>603.129256768</v>
      </c>
    </row>
    <row r="138" spans="1:11" s="249" customFormat="1" x14ac:dyDescent="0.2">
      <c r="A138" s="426"/>
      <c r="B138" s="423"/>
      <c r="C138" s="17"/>
      <c r="D138" s="273" t="s">
        <v>704</v>
      </c>
      <c r="E138" s="295">
        <v>1052</v>
      </c>
      <c r="F138" s="10" t="s">
        <v>704</v>
      </c>
      <c r="G138" s="35">
        <f t="shared" si="6"/>
        <v>1100.3920000000001</v>
      </c>
      <c r="H138" s="10" t="s">
        <v>704</v>
      </c>
      <c r="I138" s="35">
        <f t="shared" si="7"/>
        <v>1151.0100320000001</v>
      </c>
      <c r="J138" s="10" t="s">
        <v>704</v>
      </c>
      <c r="K138" s="35">
        <f t="shared" si="8"/>
        <v>1206.258513536</v>
      </c>
    </row>
    <row r="139" spans="1:11" s="249" customFormat="1" ht="25.5" x14ac:dyDescent="0.2">
      <c r="A139" s="426"/>
      <c r="B139" s="423"/>
      <c r="C139" s="17" t="s">
        <v>716</v>
      </c>
      <c r="D139" s="273" t="s">
        <v>344</v>
      </c>
      <c r="E139" s="295">
        <v>5260</v>
      </c>
      <c r="F139" s="10" t="s">
        <v>344</v>
      </c>
      <c r="G139" s="35">
        <f t="shared" si="6"/>
        <v>5501.96</v>
      </c>
      <c r="H139" s="10" t="s">
        <v>344</v>
      </c>
      <c r="I139" s="35">
        <f t="shared" si="7"/>
        <v>5755.0501599999998</v>
      </c>
      <c r="J139" s="10" t="s">
        <v>344</v>
      </c>
      <c r="K139" s="35">
        <f t="shared" si="8"/>
        <v>6031.2925676799996</v>
      </c>
    </row>
    <row r="140" spans="1:11" s="249" customFormat="1" x14ac:dyDescent="0.2">
      <c r="A140" s="426"/>
      <c r="B140" s="423"/>
      <c r="C140" s="17"/>
      <c r="D140" s="273" t="s">
        <v>704</v>
      </c>
      <c r="E140" s="295">
        <v>7364</v>
      </c>
      <c r="F140" s="10" t="s">
        <v>704</v>
      </c>
      <c r="G140" s="35">
        <f t="shared" si="6"/>
        <v>7702.7439999999988</v>
      </c>
      <c r="H140" s="10" t="s">
        <v>704</v>
      </c>
      <c r="I140" s="35">
        <f t="shared" si="7"/>
        <v>8057.0702239999982</v>
      </c>
      <c r="J140" s="10" t="s">
        <v>704</v>
      </c>
      <c r="K140" s="35">
        <f t="shared" si="8"/>
        <v>8443.8095947519978</v>
      </c>
    </row>
    <row r="141" spans="1:11" s="249" customFormat="1" ht="25.5" x14ac:dyDescent="0.2">
      <c r="A141" s="426"/>
      <c r="B141" s="423"/>
      <c r="C141" s="17" t="s">
        <v>717</v>
      </c>
      <c r="D141" s="273" t="s">
        <v>344</v>
      </c>
      <c r="E141" s="295">
        <v>631.20000000000005</v>
      </c>
      <c r="F141" s="10" t="s">
        <v>344</v>
      </c>
      <c r="G141" s="35">
        <f t="shared" si="6"/>
        <v>660.23520000000008</v>
      </c>
      <c r="H141" s="10" t="s">
        <v>344</v>
      </c>
      <c r="I141" s="35">
        <f t="shared" si="7"/>
        <v>690.60601919999999</v>
      </c>
      <c r="J141" s="10" t="s">
        <v>344</v>
      </c>
      <c r="K141" s="35">
        <f t="shared" si="8"/>
        <v>723.75510812159996</v>
      </c>
    </row>
    <row r="142" spans="1:11" s="249" customFormat="1" x14ac:dyDescent="0.2">
      <c r="A142" s="426"/>
      <c r="B142" s="423"/>
      <c r="C142" s="252"/>
      <c r="D142" s="273" t="s">
        <v>704</v>
      </c>
      <c r="E142" s="295">
        <v>1052</v>
      </c>
      <c r="F142" s="10" t="s">
        <v>704</v>
      </c>
      <c r="G142" s="35">
        <f t="shared" si="6"/>
        <v>1100.3920000000001</v>
      </c>
      <c r="H142" s="10" t="s">
        <v>704</v>
      </c>
      <c r="I142" s="35">
        <f t="shared" si="7"/>
        <v>1151.0100320000001</v>
      </c>
      <c r="J142" s="10" t="s">
        <v>704</v>
      </c>
      <c r="K142" s="35">
        <f t="shared" si="8"/>
        <v>1206.258513536</v>
      </c>
    </row>
    <row r="143" spans="1:11" s="249" customFormat="1" ht="25.5" x14ac:dyDescent="0.2">
      <c r="A143" s="426"/>
      <c r="B143" s="423"/>
      <c r="C143" s="17" t="s">
        <v>718</v>
      </c>
      <c r="D143" s="273" t="s">
        <v>344</v>
      </c>
      <c r="E143" s="295">
        <v>1578</v>
      </c>
      <c r="F143" s="10" t="s">
        <v>344</v>
      </c>
      <c r="G143" s="35">
        <f t="shared" si="6"/>
        <v>1650.588</v>
      </c>
      <c r="H143" s="10" t="s">
        <v>344</v>
      </c>
      <c r="I143" s="35">
        <f t="shared" si="7"/>
        <v>1726.515048</v>
      </c>
      <c r="J143" s="10" t="s">
        <v>344</v>
      </c>
      <c r="K143" s="35">
        <f t="shared" si="8"/>
        <v>1809.387770304</v>
      </c>
    </row>
    <row r="144" spans="1:11" s="249" customFormat="1" x14ac:dyDescent="0.2">
      <c r="A144" s="426"/>
      <c r="B144" s="423"/>
      <c r="C144" s="252"/>
      <c r="D144" s="273" t="s">
        <v>704</v>
      </c>
      <c r="E144" s="295">
        <v>3156</v>
      </c>
      <c r="F144" s="10" t="s">
        <v>704</v>
      </c>
      <c r="G144" s="35">
        <f t="shared" si="6"/>
        <v>3301.1759999999999</v>
      </c>
      <c r="H144" s="10" t="s">
        <v>704</v>
      </c>
      <c r="I144" s="35">
        <f t="shared" si="7"/>
        <v>3453.030096</v>
      </c>
      <c r="J144" s="10" t="s">
        <v>704</v>
      </c>
      <c r="K144" s="35">
        <f t="shared" si="8"/>
        <v>3618.775540608</v>
      </c>
    </row>
    <row r="145" spans="1:11" s="249" customFormat="1" ht="25.5" x14ac:dyDescent="0.2">
      <c r="A145" s="426"/>
      <c r="B145" s="423"/>
      <c r="C145" s="17" t="s">
        <v>139</v>
      </c>
      <c r="D145" s="273"/>
      <c r="E145" s="295">
        <v>0</v>
      </c>
      <c r="F145" s="292"/>
      <c r="G145" s="35">
        <f t="shared" si="6"/>
        <v>0</v>
      </c>
      <c r="H145" s="292"/>
      <c r="I145" s="35">
        <f t="shared" si="7"/>
        <v>0</v>
      </c>
      <c r="J145" s="292"/>
      <c r="K145" s="35">
        <f t="shared" si="8"/>
        <v>0</v>
      </c>
    </row>
    <row r="146" spans="1:11" s="249" customFormat="1" ht="38.25" x14ac:dyDescent="0.2">
      <c r="A146" s="426"/>
      <c r="B146" s="423"/>
      <c r="C146" s="17" t="s">
        <v>143</v>
      </c>
      <c r="D146" s="273"/>
      <c r="E146" s="295">
        <v>315.60000000000002</v>
      </c>
      <c r="F146" s="292" t="s">
        <v>624</v>
      </c>
      <c r="G146" s="35">
        <f t="shared" si="6"/>
        <v>330.11760000000004</v>
      </c>
      <c r="H146" s="292"/>
      <c r="I146" s="35">
        <f t="shared" si="7"/>
        <v>345.3030096</v>
      </c>
      <c r="J146" s="292"/>
      <c r="K146" s="35">
        <f t="shared" si="8"/>
        <v>361.87755406079998</v>
      </c>
    </row>
    <row r="147" spans="1:11" s="249" customFormat="1" x14ac:dyDescent="0.2">
      <c r="A147" s="426"/>
      <c r="B147" s="423"/>
      <c r="C147" s="17" t="s">
        <v>145</v>
      </c>
      <c r="D147" s="273" t="s">
        <v>344</v>
      </c>
      <c r="E147" s="295">
        <v>1052</v>
      </c>
      <c r="F147" s="59" t="s">
        <v>344</v>
      </c>
      <c r="G147" s="35">
        <f t="shared" si="6"/>
        <v>1100.3920000000001</v>
      </c>
      <c r="H147" s="59" t="s">
        <v>344</v>
      </c>
      <c r="I147" s="35">
        <f t="shared" si="7"/>
        <v>1151.0100320000001</v>
      </c>
      <c r="J147" s="59" t="s">
        <v>344</v>
      </c>
      <c r="K147" s="35">
        <f t="shared" si="8"/>
        <v>1206.258513536</v>
      </c>
    </row>
    <row r="148" spans="1:11" s="249" customFormat="1" x14ac:dyDescent="0.2">
      <c r="A148" s="426"/>
      <c r="B148" s="423"/>
      <c r="C148" s="17"/>
      <c r="D148" s="273" t="s">
        <v>704</v>
      </c>
      <c r="E148" s="295">
        <v>2104</v>
      </c>
      <c r="F148" s="59" t="s">
        <v>704</v>
      </c>
      <c r="G148" s="35">
        <f t="shared" si="6"/>
        <v>2200.7840000000001</v>
      </c>
      <c r="H148" s="59" t="s">
        <v>704</v>
      </c>
      <c r="I148" s="35">
        <f t="shared" si="7"/>
        <v>2302.0200640000003</v>
      </c>
      <c r="J148" s="59" t="s">
        <v>704</v>
      </c>
      <c r="K148" s="35">
        <f t="shared" si="8"/>
        <v>2412.517027072</v>
      </c>
    </row>
    <row r="149" spans="1:11" s="249" customFormat="1" x14ac:dyDescent="0.2">
      <c r="A149" s="426"/>
      <c r="B149" s="423"/>
      <c r="C149" s="238" t="s">
        <v>146</v>
      </c>
      <c r="D149" s="273"/>
      <c r="E149" s="295">
        <v>841.6</v>
      </c>
      <c r="F149" s="292" t="s">
        <v>624</v>
      </c>
      <c r="G149" s="35">
        <f t="shared" si="6"/>
        <v>880.31359999999995</v>
      </c>
      <c r="H149" s="292"/>
      <c r="I149" s="35">
        <f t="shared" si="7"/>
        <v>920.80802559999995</v>
      </c>
      <c r="J149" s="292"/>
      <c r="K149" s="35">
        <f t="shared" si="8"/>
        <v>965.00681082879998</v>
      </c>
    </row>
    <row r="150" spans="1:11" s="249" customFormat="1" ht="26.25" thickBot="1" x14ac:dyDescent="0.25">
      <c r="A150" s="427"/>
      <c r="B150" s="424"/>
      <c r="C150" s="200" t="s">
        <v>128</v>
      </c>
      <c r="D150" s="274"/>
      <c r="E150" s="297">
        <v>841.6</v>
      </c>
      <c r="F150" s="293" t="s">
        <v>624</v>
      </c>
      <c r="G150" s="36">
        <f t="shared" si="6"/>
        <v>880.31359999999995</v>
      </c>
      <c r="H150" s="293"/>
      <c r="I150" s="36">
        <f t="shared" si="7"/>
        <v>920.80802559999995</v>
      </c>
      <c r="J150" s="293"/>
      <c r="K150" s="36">
        <f t="shared" si="8"/>
        <v>965.00681082879998</v>
      </c>
    </row>
  </sheetData>
  <mergeCells count="39">
    <mergeCell ref="B105:B150"/>
    <mergeCell ref="A105:A150"/>
    <mergeCell ref="C109:C110"/>
    <mergeCell ref="C113:C114"/>
    <mergeCell ref="H1:I2"/>
    <mergeCell ref="D1:E2"/>
    <mergeCell ref="F1:G2"/>
    <mergeCell ref="C84:C85"/>
    <mergeCell ref="C92:C93"/>
    <mergeCell ref="D3:D6"/>
    <mergeCell ref="B24:B30"/>
    <mergeCell ref="B32:B37"/>
    <mergeCell ref="A38:A48"/>
    <mergeCell ref="B38:B48"/>
    <mergeCell ref="C94:C95"/>
    <mergeCell ref="B84:B104"/>
    <mergeCell ref="J1:K2"/>
    <mergeCell ref="A49:A83"/>
    <mergeCell ref="C54:C55"/>
    <mergeCell ref="C57:C58"/>
    <mergeCell ref="B19:B22"/>
    <mergeCell ref="C20:C22"/>
    <mergeCell ref="A8:A18"/>
    <mergeCell ref="B8:B15"/>
    <mergeCell ref="B16:B18"/>
    <mergeCell ref="A19:A22"/>
    <mergeCell ref="A1:A2"/>
    <mergeCell ref="B1:B2"/>
    <mergeCell ref="A4:A7"/>
    <mergeCell ref="C1:C2"/>
    <mergeCell ref="C49:K49"/>
    <mergeCell ref="D88:K88"/>
    <mergeCell ref="B4:B7"/>
    <mergeCell ref="A24:A37"/>
    <mergeCell ref="J3:J6"/>
    <mergeCell ref="H3:H6"/>
    <mergeCell ref="F3:F6"/>
    <mergeCell ref="A84:A104"/>
    <mergeCell ref="B49:B8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&amp;C&amp;A</oddHeader>
    <oddFooter>&amp;CPage &amp;P of &amp;N</oddFooter>
    <evenFooter>&amp;C2</evenFooter>
    <firstHeader>&amp;CProposed Draft Tarrif 
2014/2015-2016/2017</firstHeader>
    <firstFooter>&amp;C&amp;P</firstFooter>
  </headerFooter>
  <rowBreaks count="3" manualBreakCount="3">
    <brk id="48" max="16383" man="1"/>
    <brk id="87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view="pageBreakPreview" zoomScale="60" zoomScaleNormal="100" workbookViewId="0">
      <selection activeCell="I20" sqref="I20"/>
    </sheetView>
  </sheetViews>
  <sheetFormatPr defaultColWidth="9" defaultRowHeight="12.75" x14ac:dyDescent="0.2"/>
  <cols>
    <col min="1" max="1" width="7.42578125" style="4" customWidth="1"/>
    <col min="2" max="2" width="20.42578125" style="4" customWidth="1"/>
    <col min="3" max="3" width="24.42578125" style="4" customWidth="1"/>
    <col min="4" max="4" width="13.140625" style="4" customWidth="1"/>
    <col min="5" max="5" width="18.5703125" style="4" bestFit="1" customWidth="1"/>
    <col min="6" max="6" width="12" style="4" customWidth="1"/>
    <col min="7" max="7" width="18" style="4" customWidth="1"/>
    <col min="8" max="8" width="13" style="4" customWidth="1"/>
    <col min="9" max="9" width="19" style="4" customWidth="1"/>
    <col min="10" max="10" width="10.28515625" style="4" customWidth="1"/>
    <col min="11" max="11" width="18.5703125" style="4" bestFit="1" customWidth="1"/>
    <col min="12" max="16384" width="9" style="4"/>
  </cols>
  <sheetData>
    <row r="1" spans="1:11" ht="15" customHeight="1" x14ac:dyDescent="0.2">
      <c r="A1" s="389" t="s">
        <v>0</v>
      </c>
      <c r="B1" s="389" t="s">
        <v>1</v>
      </c>
      <c r="C1" s="389" t="s">
        <v>2</v>
      </c>
      <c r="D1" s="348" t="s">
        <v>743</v>
      </c>
      <c r="E1" s="349"/>
      <c r="F1" s="348" t="s">
        <v>745</v>
      </c>
      <c r="G1" s="349"/>
      <c r="H1" s="348" t="s">
        <v>746</v>
      </c>
      <c r="I1" s="349"/>
      <c r="J1" s="348" t="s">
        <v>747</v>
      </c>
      <c r="K1" s="349"/>
    </row>
    <row r="2" spans="1:11" ht="13.5" thickBot="1" x14ac:dyDescent="0.25">
      <c r="A2" s="390"/>
      <c r="B2" s="390"/>
      <c r="C2" s="397"/>
      <c r="D2" s="377"/>
      <c r="E2" s="378"/>
      <c r="F2" s="377"/>
      <c r="G2" s="378"/>
      <c r="H2" s="377"/>
      <c r="I2" s="378"/>
      <c r="J2" s="377"/>
      <c r="K2" s="378"/>
    </row>
    <row r="3" spans="1:11" x14ac:dyDescent="0.2">
      <c r="A3" s="433">
        <v>14</v>
      </c>
      <c r="B3" s="433" t="s">
        <v>158</v>
      </c>
      <c r="C3" s="162" t="s">
        <v>159</v>
      </c>
      <c r="D3" s="3" t="s">
        <v>624</v>
      </c>
      <c r="E3" s="299">
        <v>1218.5316</v>
      </c>
      <c r="F3" s="3" t="s">
        <v>624</v>
      </c>
      <c r="G3" s="99">
        <f>E3*104.6/100</f>
        <v>1274.5840535999998</v>
      </c>
      <c r="H3" s="3" t="s">
        <v>624</v>
      </c>
      <c r="I3" s="99">
        <f>G3*104.6/100</f>
        <v>1333.2149200655997</v>
      </c>
      <c r="J3" s="9" t="s">
        <v>624</v>
      </c>
      <c r="K3" s="99">
        <f>I3*104.6/100</f>
        <v>1394.5428063886172</v>
      </c>
    </row>
    <row r="4" spans="1:11" x14ac:dyDescent="0.2">
      <c r="A4" s="434"/>
      <c r="B4" s="434"/>
      <c r="C4" s="160" t="s">
        <v>160</v>
      </c>
      <c r="D4" s="6" t="s">
        <v>625</v>
      </c>
      <c r="E4" s="300">
        <v>1661.634</v>
      </c>
      <c r="F4" s="6" t="s">
        <v>625</v>
      </c>
      <c r="G4" s="102">
        <f t="shared" ref="G4:G23" si="0">E4*104.6/100</f>
        <v>1738.0691639999998</v>
      </c>
      <c r="H4" s="6" t="s">
        <v>625</v>
      </c>
      <c r="I4" s="102">
        <f>G4*104.8/100</f>
        <v>1821.4964838719998</v>
      </c>
      <c r="J4" s="10" t="s">
        <v>625</v>
      </c>
      <c r="K4" s="102">
        <f>I4*104.8/100</f>
        <v>1908.9283150978558</v>
      </c>
    </row>
    <row r="5" spans="1:11" x14ac:dyDescent="0.2">
      <c r="A5" s="434"/>
      <c r="B5" s="434"/>
      <c r="C5" s="160" t="s">
        <v>628</v>
      </c>
      <c r="D5" s="6" t="s">
        <v>624</v>
      </c>
      <c r="E5" s="300">
        <v>1661.634</v>
      </c>
      <c r="F5" s="6" t="s">
        <v>624</v>
      </c>
      <c r="G5" s="102">
        <f t="shared" si="0"/>
        <v>1738.0691639999998</v>
      </c>
      <c r="H5" s="6" t="s">
        <v>624</v>
      </c>
      <c r="I5" s="102">
        <f t="shared" ref="I5:I23" si="1">G5*104.8/100</f>
        <v>1821.4964838719998</v>
      </c>
      <c r="J5" s="10" t="s">
        <v>624</v>
      </c>
      <c r="K5" s="102">
        <f t="shared" ref="K5:K23" si="2">I5*104.8/100</f>
        <v>1908.9283150978558</v>
      </c>
    </row>
    <row r="6" spans="1:11" x14ac:dyDescent="0.2">
      <c r="A6" s="434"/>
      <c r="B6" s="434"/>
      <c r="C6" s="160" t="s">
        <v>629</v>
      </c>
      <c r="D6" s="6" t="s">
        <v>625</v>
      </c>
      <c r="E6" s="300">
        <v>2215.5120000000002</v>
      </c>
      <c r="F6" s="6" t="s">
        <v>4</v>
      </c>
      <c r="G6" s="102">
        <f t="shared" si="0"/>
        <v>2317.4255520000002</v>
      </c>
      <c r="H6" s="6" t="s">
        <v>625</v>
      </c>
      <c r="I6" s="102">
        <f t="shared" si="1"/>
        <v>2428.6619784960003</v>
      </c>
      <c r="J6" s="10" t="s">
        <v>625</v>
      </c>
      <c r="K6" s="102">
        <f t="shared" si="2"/>
        <v>2545.2377534638085</v>
      </c>
    </row>
    <row r="7" spans="1:11" x14ac:dyDescent="0.2">
      <c r="A7" s="434"/>
      <c r="B7" s="434"/>
      <c r="C7" s="160" t="s">
        <v>166</v>
      </c>
      <c r="D7" s="6" t="s">
        <v>624</v>
      </c>
      <c r="E7" s="300">
        <v>4431.0240000000003</v>
      </c>
      <c r="F7" s="6" t="s">
        <v>624</v>
      </c>
      <c r="G7" s="102">
        <f t="shared" si="0"/>
        <v>4634.8511040000003</v>
      </c>
      <c r="H7" s="6" t="s">
        <v>624</v>
      </c>
      <c r="I7" s="102">
        <f t="shared" si="1"/>
        <v>4857.3239569920006</v>
      </c>
      <c r="J7" s="10" t="s">
        <v>624</v>
      </c>
      <c r="K7" s="102">
        <f t="shared" si="2"/>
        <v>5090.4755069276171</v>
      </c>
    </row>
    <row r="8" spans="1:11" x14ac:dyDescent="0.2">
      <c r="A8" s="434"/>
      <c r="B8" s="434"/>
      <c r="C8" s="160" t="s">
        <v>166</v>
      </c>
      <c r="D8" s="6" t="s">
        <v>625</v>
      </c>
      <c r="E8" s="300">
        <v>5538.78</v>
      </c>
      <c r="F8" s="6" t="s">
        <v>625</v>
      </c>
      <c r="G8" s="102">
        <f t="shared" si="0"/>
        <v>5793.5638799999988</v>
      </c>
      <c r="H8" s="6" t="s">
        <v>625</v>
      </c>
      <c r="I8" s="102">
        <f t="shared" si="1"/>
        <v>6071.654946239998</v>
      </c>
      <c r="J8" s="10" t="s">
        <v>625</v>
      </c>
      <c r="K8" s="102">
        <f t="shared" si="2"/>
        <v>6363.0943836595179</v>
      </c>
    </row>
    <row r="9" spans="1:11" x14ac:dyDescent="0.2">
      <c r="A9" s="434"/>
      <c r="B9" s="434"/>
      <c r="C9" s="160" t="s">
        <v>630</v>
      </c>
      <c r="D9" s="6" t="s">
        <v>624</v>
      </c>
      <c r="E9" s="300">
        <v>4431.0240000000003</v>
      </c>
      <c r="F9" s="6" t="s">
        <v>624</v>
      </c>
      <c r="G9" s="102">
        <f t="shared" si="0"/>
        <v>4634.8511040000003</v>
      </c>
      <c r="H9" s="6" t="s">
        <v>624</v>
      </c>
      <c r="I9" s="102">
        <f t="shared" si="1"/>
        <v>4857.3239569920006</v>
      </c>
      <c r="J9" s="10" t="s">
        <v>624</v>
      </c>
      <c r="K9" s="102">
        <f t="shared" si="2"/>
        <v>5090.4755069276171</v>
      </c>
    </row>
    <row r="10" spans="1:11" x14ac:dyDescent="0.2">
      <c r="A10" s="434"/>
      <c r="B10" s="434"/>
      <c r="C10" s="160" t="s">
        <v>630</v>
      </c>
      <c r="D10" s="6" t="s">
        <v>625</v>
      </c>
      <c r="E10" s="300">
        <v>5538.78</v>
      </c>
      <c r="F10" s="6" t="s">
        <v>625</v>
      </c>
      <c r="G10" s="102">
        <f t="shared" si="0"/>
        <v>5793.5638799999988</v>
      </c>
      <c r="H10" s="6" t="s">
        <v>625</v>
      </c>
      <c r="I10" s="102">
        <f t="shared" si="1"/>
        <v>6071.654946239998</v>
      </c>
      <c r="J10" s="10" t="s">
        <v>625</v>
      </c>
      <c r="K10" s="102">
        <f t="shared" si="2"/>
        <v>6363.0943836595179</v>
      </c>
    </row>
    <row r="11" spans="1:11" ht="25.5" x14ac:dyDescent="0.2">
      <c r="A11" s="434"/>
      <c r="B11" s="434"/>
      <c r="C11" s="160" t="s">
        <v>137</v>
      </c>
      <c r="D11" s="116" t="s">
        <v>618</v>
      </c>
      <c r="E11" s="300">
        <v>1107.7560000000001</v>
      </c>
      <c r="F11" s="116" t="s">
        <v>618</v>
      </c>
      <c r="G11" s="102">
        <f t="shared" si="0"/>
        <v>1158.7127760000001</v>
      </c>
      <c r="H11" s="116" t="s">
        <v>618</v>
      </c>
      <c r="I11" s="102">
        <f t="shared" si="1"/>
        <v>1214.3309892480002</v>
      </c>
      <c r="J11" s="262" t="s">
        <v>618</v>
      </c>
      <c r="K11" s="102">
        <f t="shared" si="2"/>
        <v>1272.6188767319043</v>
      </c>
    </row>
    <row r="12" spans="1:11" ht="26.25" thickBot="1" x14ac:dyDescent="0.25">
      <c r="A12" s="435"/>
      <c r="B12" s="435"/>
      <c r="C12" s="161" t="s">
        <v>161</v>
      </c>
      <c r="D12" s="301" t="s">
        <v>618</v>
      </c>
      <c r="E12" s="302">
        <v>1107.7560000000001</v>
      </c>
      <c r="F12" s="301" t="s">
        <v>618</v>
      </c>
      <c r="G12" s="107">
        <f t="shared" si="0"/>
        <v>1158.7127760000001</v>
      </c>
      <c r="H12" s="301" t="s">
        <v>618</v>
      </c>
      <c r="I12" s="107">
        <f t="shared" si="1"/>
        <v>1214.3309892480002</v>
      </c>
      <c r="J12" s="298" t="s">
        <v>618</v>
      </c>
      <c r="K12" s="107">
        <f t="shared" si="2"/>
        <v>1272.6188767319043</v>
      </c>
    </row>
    <row r="13" spans="1:11" ht="25.5" x14ac:dyDescent="0.2">
      <c r="A13" s="433">
        <v>15</v>
      </c>
      <c r="B13" s="447" t="s">
        <v>164</v>
      </c>
      <c r="C13" s="162" t="s">
        <v>162</v>
      </c>
      <c r="D13" s="165" t="s">
        <v>618</v>
      </c>
      <c r="E13" s="299">
        <v>1661.634</v>
      </c>
      <c r="F13" s="266" t="s">
        <v>618</v>
      </c>
      <c r="G13" s="99">
        <f t="shared" si="0"/>
        <v>1738.0691639999998</v>
      </c>
      <c r="H13" s="165" t="s">
        <v>618</v>
      </c>
      <c r="I13" s="99">
        <f t="shared" si="1"/>
        <v>1821.4964838719998</v>
      </c>
      <c r="J13" s="266" t="s">
        <v>618</v>
      </c>
      <c r="K13" s="99">
        <f t="shared" si="2"/>
        <v>1908.9283150978558</v>
      </c>
    </row>
    <row r="14" spans="1:11" ht="25.5" x14ac:dyDescent="0.2">
      <c r="A14" s="447"/>
      <c r="B14" s="447"/>
      <c r="C14" s="340" t="s">
        <v>769</v>
      </c>
      <c r="D14" s="41" t="s">
        <v>618</v>
      </c>
      <c r="E14" s="35">
        <v>0</v>
      </c>
      <c r="F14" s="62" t="s">
        <v>618</v>
      </c>
      <c r="G14" s="341">
        <v>6000</v>
      </c>
      <c r="H14" s="41" t="s">
        <v>618</v>
      </c>
      <c r="I14" s="341">
        <f t="shared" si="1"/>
        <v>6288</v>
      </c>
      <c r="J14" s="41" t="s">
        <v>618</v>
      </c>
      <c r="K14" s="341">
        <f t="shared" si="2"/>
        <v>6589.8240000000005</v>
      </c>
    </row>
    <row r="15" spans="1:11" ht="25.5" x14ac:dyDescent="0.2">
      <c r="A15" s="447"/>
      <c r="B15" s="447"/>
      <c r="C15" s="340" t="s">
        <v>770</v>
      </c>
      <c r="D15" s="41" t="s">
        <v>618</v>
      </c>
      <c r="E15" s="35">
        <v>0</v>
      </c>
      <c r="F15" s="62" t="s">
        <v>618</v>
      </c>
      <c r="G15" s="341">
        <v>1170</v>
      </c>
      <c r="H15" s="41" t="s">
        <v>618</v>
      </c>
      <c r="I15" s="341">
        <f t="shared" si="1"/>
        <v>1226.1600000000001</v>
      </c>
      <c r="J15" s="41" t="s">
        <v>618</v>
      </c>
      <c r="K15" s="341">
        <f t="shared" si="2"/>
        <v>1285.01568</v>
      </c>
    </row>
    <row r="16" spans="1:11" ht="25.5" x14ac:dyDescent="0.2">
      <c r="A16" s="434"/>
      <c r="B16" s="434"/>
      <c r="C16" s="160" t="s">
        <v>163</v>
      </c>
      <c r="D16" s="116" t="s">
        <v>618</v>
      </c>
      <c r="E16" s="300">
        <v>2769.39</v>
      </c>
      <c r="F16" s="262" t="s">
        <v>618</v>
      </c>
      <c r="G16" s="102">
        <f t="shared" si="0"/>
        <v>2896.7819399999994</v>
      </c>
      <c r="H16" s="116" t="s">
        <v>618</v>
      </c>
      <c r="I16" s="102">
        <f t="shared" si="1"/>
        <v>3035.827473119999</v>
      </c>
      <c r="J16" s="262" t="s">
        <v>618</v>
      </c>
      <c r="K16" s="102">
        <f t="shared" si="2"/>
        <v>3181.547191829759</v>
      </c>
    </row>
    <row r="17" spans="1:11" ht="15.75" customHeight="1" x14ac:dyDescent="0.2">
      <c r="A17" s="434"/>
      <c r="B17" s="434"/>
      <c r="C17" s="160" t="s">
        <v>165</v>
      </c>
      <c r="D17" s="116" t="s">
        <v>618</v>
      </c>
      <c r="E17" s="300">
        <v>4431.0240000000003</v>
      </c>
      <c r="F17" s="262" t="s">
        <v>618</v>
      </c>
      <c r="G17" s="102">
        <f t="shared" si="0"/>
        <v>4634.8511040000003</v>
      </c>
      <c r="H17" s="116" t="s">
        <v>618</v>
      </c>
      <c r="I17" s="102">
        <f t="shared" si="1"/>
        <v>4857.3239569920006</v>
      </c>
      <c r="J17" s="262" t="s">
        <v>618</v>
      </c>
      <c r="K17" s="102">
        <f t="shared" si="2"/>
        <v>5090.4755069276171</v>
      </c>
    </row>
    <row r="18" spans="1:11" ht="38.25" customHeight="1" thickBot="1" x14ac:dyDescent="0.25">
      <c r="A18" s="435"/>
      <c r="B18" s="435"/>
      <c r="C18" s="45" t="s">
        <v>166</v>
      </c>
      <c r="D18" s="163" t="s">
        <v>618</v>
      </c>
      <c r="E18" s="303">
        <v>5538.78</v>
      </c>
      <c r="F18" s="265" t="s">
        <v>618</v>
      </c>
      <c r="G18" s="122">
        <f t="shared" si="0"/>
        <v>5793.5638799999988</v>
      </c>
      <c r="H18" s="163" t="s">
        <v>618</v>
      </c>
      <c r="I18" s="122">
        <f t="shared" si="1"/>
        <v>6071.654946239998</v>
      </c>
      <c r="J18" s="265" t="s">
        <v>618</v>
      </c>
      <c r="K18" s="122">
        <f t="shared" si="2"/>
        <v>6363.0943836595179</v>
      </c>
    </row>
    <row r="19" spans="1:11" ht="26.25" thickBot="1" x14ac:dyDescent="0.25">
      <c r="A19" s="433">
        <v>16</v>
      </c>
      <c r="B19" s="444" t="s">
        <v>388</v>
      </c>
      <c r="C19" s="245" t="s">
        <v>165</v>
      </c>
      <c r="D19" s="166" t="s">
        <v>618</v>
      </c>
      <c r="E19" s="304">
        <v>1218.5316</v>
      </c>
      <c r="F19" s="166" t="s">
        <v>618</v>
      </c>
      <c r="G19" s="276">
        <f t="shared" si="0"/>
        <v>1274.5840535999998</v>
      </c>
      <c r="H19" s="166" t="s">
        <v>618</v>
      </c>
      <c r="I19" s="276">
        <f t="shared" si="1"/>
        <v>1335.7640881727996</v>
      </c>
      <c r="J19" s="267" t="s">
        <v>618</v>
      </c>
      <c r="K19" s="276">
        <f t="shared" si="2"/>
        <v>1399.8807644050937</v>
      </c>
    </row>
    <row r="20" spans="1:11" ht="26.25" thickBot="1" x14ac:dyDescent="0.25">
      <c r="A20" s="434"/>
      <c r="B20" s="445"/>
      <c r="C20" s="245" t="s">
        <v>166</v>
      </c>
      <c r="D20" s="166" t="s">
        <v>618</v>
      </c>
      <c r="E20" s="304">
        <v>1329.3072</v>
      </c>
      <c r="F20" s="166" t="s">
        <v>618</v>
      </c>
      <c r="G20" s="276">
        <f t="shared" si="0"/>
        <v>1390.4553311999998</v>
      </c>
      <c r="H20" s="166" t="s">
        <v>618</v>
      </c>
      <c r="I20" s="276">
        <f t="shared" si="1"/>
        <v>1457.1971870975997</v>
      </c>
      <c r="J20" s="267" t="s">
        <v>618</v>
      </c>
      <c r="K20" s="276">
        <f t="shared" si="2"/>
        <v>1527.1426520782843</v>
      </c>
    </row>
    <row r="21" spans="1:11" ht="26.25" thickBot="1" x14ac:dyDescent="0.25">
      <c r="A21" s="434"/>
      <c r="B21" s="445"/>
      <c r="C21" s="245" t="s">
        <v>129</v>
      </c>
      <c r="D21" s="167" t="s">
        <v>618</v>
      </c>
      <c r="E21" s="304">
        <v>664.65359999999998</v>
      </c>
      <c r="F21" s="167" t="s">
        <v>618</v>
      </c>
      <c r="G21" s="276">
        <f t="shared" si="0"/>
        <v>695.22766559999991</v>
      </c>
      <c r="H21" s="167" t="s">
        <v>618</v>
      </c>
      <c r="I21" s="276">
        <f t="shared" si="1"/>
        <v>728.59859354879984</v>
      </c>
      <c r="J21" s="268" t="s">
        <v>618</v>
      </c>
      <c r="K21" s="276">
        <f t="shared" si="2"/>
        <v>763.57132603914215</v>
      </c>
    </row>
    <row r="22" spans="1:11" ht="39.75" customHeight="1" x14ac:dyDescent="0.2">
      <c r="A22" s="434"/>
      <c r="B22" s="445"/>
      <c r="C22" s="344" t="s">
        <v>124</v>
      </c>
      <c r="D22" s="112" t="s">
        <v>624</v>
      </c>
      <c r="E22" s="305">
        <v>996.98040000000003</v>
      </c>
      <c r="F22" s="112" t="s">
        <v>624</v>
      </c>
      <c r="G22" s="114">
        <f t="shared" si="0"/>
        <v>1042.8414984000001</v>
      </c>
      <c r="H22" s="112" t="s">
        <v>624</v>
      </c>
      <c r="I22" s="114">
        <f t="shared" si="1"/>
        <v>1092.8978903232</v>
      </c>
      <c r="J22" s="261" t="s">
        <v>624</v>
      </c>
      <c r="K22" s="114">
        <f t="shared" si="2"/>
        <v>1145.3569890587137</v>
      </c>
    </row>
    <row r="23" spans="1:11" ht="13.5" thickBot="1" x14ac:dyDescent="0.25">
      <c r="A23" s="435"/>
      <c r="B23" s="446"/>
      <c r="C23" s="362"/>
      <c r="D23" s="168" t="s">
        <v>625</v>
      </c>
      <c r="E23" s="303">
        <v>1218.5316</v>
      </c>
      <c r="F23" s="105" t="s">
        <v>625</v>
      </c>
      <c r="G23" s="107">
        <f t="shared" si="0"/>
        <v>1274.5840535999998</v>
      </c>
      <c r="H23" s="168" t="s">
        <v>625</v>
      </c>
      <c r="I23" s="122">
        <f t="shared" si="1"/>
        <v>1335.7640881727996</v>
      </c>
      <c r="J23" s="269" t="s">
        <v>625</v>
      </c>
      <c r="K23" s="122">
        <f t="shared" si="2"/>
        <v>1399.8807644050937</v>
      </c>
    </row>
    <row r="24" spans="1:11" s="169" customFormat="1" ht="15" customHeight="1" x14ac:dyDescent="0.2">
      <c r="A24" s="436">
        <v>17</v>
      </c>
      <c r="B24" s="441" t="s">
        <v>700</v>
      </c>
      <c r="C24" s="439"/>
      <c r="D24" s="170"/>
      <c r="E24" s="171"/>
      <c r="F24" s="311"/>
      <c r="G24" s="312"/>
      <c r="I24" s="270"/>
      <c r="K24" s="270"/>
    </row>
    <row r="25" spans="1:11" ht="15" customHeight="1" x14ac:dyDescent="0.2">
      <c r="A25" s="437"/>
      <c r="B25" s="442"/>
      <c r="C25" s="439"/>
      <c r="D25" s="170"/>
      <c r="E25" s="171" t="s">
        <v>699</v>
      </c>
      <c r="F25" s="171"/>
      <c r="G25" s="172" t="s">
        <v>699</v>
      </c>
      <c r="H25" s="169"/>
      <c r="I25" s="172" t="s">
        <v>699</v>
      </c>
      <c r="J25" s="169"/>
      <c r="K25" s="172" t="s">
        <v>699</v>
      </c>
    </row>
    <row r="26" spans="1:11" ht="15" customHeight="1" x14ac:dyDescent="0.2">
      <c r="A26" s="437"/>
      <c r="B26" s="442"/>
      <c r="C26" s="439"/>
      <c r="D26" s="170"/>
      <c r="E26" s="171"/>
      <c r="F26" s="171"/>
      <c r="G26" s="172"/>
      <c r="H26" s="169"/>
      <c r="I26" s="172"/>
      <c r="J26" s="169"/>
      <c r="K26" s="271"/>
    </row>
    <row r="27" spans="1:11" ht="15.75" customHeight="1" thickBot="1" x14ac:dyDescent="0.25">
      <c r="A27" s="438"/>
      <c r="B27" s="443"/>
      <c r="C27" s="440"/>
      <c r="D27" s="173"/>
      <c r="E27" s="174"/>
      <c r="F27" s="174"/>
      <c r="G27" s="175"/>
      <c r="H27" s="275"/>
      <c r="I27" s="175"/>
      <c r="J27" s="275"/>
      <c r="K27" s="272"/>
    </row>
  </sheetData>
  <mergeCells count="17">
    <mergeCell ref="J1:K2"/>
    <mergeCell ref="C1:C2"/>
    <mergeCell ref="H1:I2"/>
    <mergeCell ref="A1:A2"/>
    <mergeCell ref="B1:B2"/>
    <mergeCell ref="D1:E2"/>
    <mergeCell ref="A3:A12"/>
    <mergeCell ref="A24:A27"/>
    <mergeCell ref="C24:C27"/>
    <mergeCell ref="B24:B27"/>
    <mergeCell ref="F1:G2"/>
    <mergeCell ref="B3:B12"/>
    <mergeCell ref="C22:C23"/>
    <mergeCell ref="A19:A23"/>
    <mergeCell ref="B19:B23"/>
    <mergeCell ref="B13:B18"/>
    <mergeCell ref="A13:A1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 scaleWithDoc="0" alignWithMargins="0">
    <oddHeader xml:space="preserve">&amp;CGOLF INFORMATION
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4"/>
  <sheetViews>
    <sheetView view="pageBreakPreview" zoomScale="60" zoomScaleNormal="100" workbookViewId="0">
      <selection activeCell="G39" sqref="G39"/>
    </sheetView>
  </sheetViews>
  <sheetFormatPr defaultColWidth="9" defaultRowHeight="12.75" x14ac:dyDescent="0.2"/>
  <cols>
    <col min="1" max="1" width="5.28515625" style="4" customWidth="1"/>
    <col min="2" max="2" width="9.28515625" style="4" customWidth="1"/>
    <col min="3" max="3" width="25.140625" style="4" customWidth="1"/>
    <col min="4" max="4" width="15.140625" style="4" customWidth="1"/>
    <col min="5" max="5" width="9.7109375" style="4" customWidth="1"/>
    <col min="6" max="6" width="14.42578125" style="4" customWidth="1"/>
    <col min="7" max="7" width="11.42578125" style="4" customWidth="1"/>
    <col min="8" max="8" width="13.7109375" style="4" customWidth="1"/>
    <col min="9" max="9" width="10.7109375" style="4" customWidth="1"/>
    <col min="10" max="10" width="14.42578125" style="4" customWidth="1"/>
    <col min="11" max="11" width="11.42578125" style="4" customWidth="1"/>
    <col min="12" max="16384" width="9" style="4"/>
  </cols>
  <sheetData>
    <row r="1" spans="1:11" ht="51" customHeight="1" x14ac:dyDescent="0.2">
      <c r="A1" s="417" t="s">
        <v>0</v>
      </c>
      <c r="B1" s="417" t="s">
        <v>1</v>
      </c>
      <c r="C1" s="417" t="s">
        <v>2</v>
      </c>
      <c r="D1" s="348" t="s">
        <v>743</v>
      </c>
      <c r="E1" s="349"/>
      <c r="F1" s="348" t="s">
        <v>745</v>
      </c>
      <c r="G1" s="349"/>
      <c r="H1" s="348" t="s">
        <v>746</v>
      </c>
      <c r="I1" s="349"/>
      <c r="J1" s="348" t="s">
        <v>747</v>
      </c>
      <c r="K1" s="349"/>
    </row>
    <row r="2" spans="1:11" ht="13.5" thickBot="1" x14ac:dyDescent="0.25">
      <c r="A2" s="452"/>
      <c r="B2" s="452"/>
      <c r="C2" s="452"/>
      <c r="D2" s="350"/>
      <c r="E2" s="351"/>
      <c r="F2" s="350"/>
      <c r="G2" s="351"/>
      <c r="H2" s="350"/>
      <c r="I2" s="351"/>
      <c r="J2" s="350"/>
      <c r="K2" s="351"/>
    </row>
    <row r="3" spans="1:11" x14ac:dyDescent="0.2">
      <c r="A3" s="448"/>
      <c r="B3" s="352" t="s">
        <v>167</v>
      </c>
      <c r="C3" s="91" t="s">
        <v>47</v>
      </c>
      <c r="D3" s="176" t="s">
        <v>333</v>
      </c>
      <c r="E3" s="177">
        <v>36.289705143125794</v>
      </c>
      <c r="F3" s="246" t="s">
        <v>333</v>
      </c>
      <c r="G3" s="178">
        <f>E3*104.6/100</f>
        <v>37.959031579709574</v>
      </c>
      <c r="H3" s="246" t="s">
        <v>333</v>
      </c>
      <c r="I3" s="178">
        <f>G3*104.6/100</f>
        <v>39.70514703237621</v>
      </c>
      <c r="J3" s="246" t="s">
        <v>333</v>
      </c>
      <c r="K3" s="178">
        <f>I3*104.8/100</f>
        <v>41.610994089930266</v>
      </c>
    </row>
    <row r="4" spans="1:11" x14ac:dyDescent="0.2">
      <c r="A4" s="449"/>
      <c r="B4" s="344"/>
      <c r="C4" s="92" t="s">
        <v>168</v>
      </c>
      <c r="D4" s="179"/>
      <c r="E4" s="180">
        <v>388.02069345342187</v>
      </c>
      <c r="F4" s="54"/>
      <c r="G4" s="181">
        <f>E4*104.6/100</f>
        <v>405.86964535227924</v>
      </c>
      <c r="H4" s="54"/>
      <c r="I4" s="181">
        <f>G4*104.6/100</f>
        <v>424.53964903848407</v>
      </c>
      <c r="J4" s="54"/>
      <c r="K4" s="181">
        <f>I4*104.8/100</f>
        <v>444.9175521923313</v>
      </c>
    </row>
    <row r="5" spans="1:11" ht="153" x14ac:dyDescent="0.2">
      <c r="A5" s="449"/>
      <c r="B5" s="344"/>
      <c r="C5" s="92" t="s">
        <v>169</v>
      </c>
      <c r="D5" s="179"/>
      <c r="E5" s="181" t="s">
        <v>741</v>
      </c>
      <c r="F5" s="54" t="s">
        <v>740</v>
      </c>
      <c r="G5" s="181" t="s">
        <v>741</v>
      </c>
      <c r="H5" s="54" t="s">
        <v>740</v>
      </c>
      <c r="I5" s="181" t="s">
        <v>741</v>
      </c>
      <c r="J5" s="54" t="s">
        <v>740</v>
      </c>
      <c r="K5" s="181" t="s">
        <v>741</v>
      </c>
    </row>
    <row r="6" spans="1:11" x14ac:dyDescent="0.2">
      <c r="A6" s="449"/>
      <c r="B6" s="344"/>
      <c r="C6" s="92" t="s">
        <v>170</v>
      </c>
      <c r="D6" s="179"/>
      <c r="E6" s="180">
        <v>206.57216773779291</v>
      </c>
      <c r="F6" s="54"/>
      <c r="G6" s="181">
        <f t="shared" ref="G6:G44" si="0">E6*104.6/100</f>
        <v>216.07448745373139</v>
      </c>
      <c r="H6" s="54"/>
      <c r="I6" s="181">
        <f t="shared" ref="I6:I44" si="1">G6*104.6/100</f>
        <v>226.01391387660303</v>
      </c>
      <c r="J6" s="54"/>
      <c r="K6" s="181">
        <f t="shared" ref="K6:K44" si="2">I6*104.8/100</f>
        <v>236.86258174267996</v>
      </c>
    </row>
    <row r="7" spans="1:11" x14ac:dyDescent="0.2">
      <c r="A7" s="449"/>
      <c r="B7" s="344"/>
      <c r="C7" s="92" t="s">
        <v>171</v>
      </c>
      <c r="D7" s="179"/>
      <c r="E7" s="180">
        <v>1737.7185731996769</v>
      </c>
      <c r="F7" s="54"/>
      <c r="G7" s="181">
        <f t="shared" si="0"/>
        <v>1817.653627566862</v>
      </c>
      <c r="H7" s="54"/>
      <c r="I7" s="181">
        <f t="shared" si="1"/>
        <v>1901.2656944349376</v>
      </c>
      <c r="J7" s="54"/>
      <c r="K7" s="181">
        <f t="shared" si="2"/>
        <v>1992.5264477678147</v>
      </c>
    </row>
    <row r="8" spans="1:11" x14ac:dyDescent="0.2">
      <c r="A8" s="449"/>
      <c r="B8" s="344"/>
      <c r="C8" s="92"/>
      <c r="D8" s="182"/>
      <c r="E8" s="180">
        <v>0</v>
      </c>
      <c r="F8" s="54"/>
      <c r="G8" s="181">
        <f t="shared" si="0"/>
        <v>0</v>
      </c>
      <c r="H8" s="54"/>
      <c r="I8" s="181">
        <f t="shared" si="1"/>
        <v>0</v>
      </c>
      <c r="J8" s="54"/>
      <c r="K8" s="181">
        <f t="shared" si="2"/>
        <v>0</v>
      </c>
    </row>
    <row r="9" spans="1:11" x14ac:dyDescent="0.2">
      <c r="A9" s="449"/>
      <c r="B9" s="344"/>
      <c r="C9" s="92" t="s">
        <v>172</v>
      </c>
      <c r="D9" s="182"/>
      <c r="E9" s="180">
        <v>0</v>
      </c>
      <c r="F9" s="54"/>
      <c r="G9" s="181">
        <f t="shared" si="0"/>
        <v>0</v>
      </c>
      <c r="H9" s="54"/>
      <c r="I9" s="181">
        <f t="shared" si="1"/>
        <v>0</v>
      </c>
      <c r="J9" s="54"/>
      <c r="K9" s="181">
        <f t="shared" si="2"/>
        <v>0</v>
      </c>
    </row>
    <row r="10" spans="1:11" x14ac:dyDescent="0.2">
      <c r="A10" s="449"/>
      <c r="B10" s="344"/>
      <c r="C10" s="92" t="s">
        <v>173</v>
      </c>
      <c r="D10" s="182" t="s">
        <v>333</v>
      </c>
      <c r="E10" s="180">
        <v>5054.0393201253255</v>
      </c>
      <c r="F10" s="183" t="s">
        <v>333</v>
      </c>
      <c r="G10" s="181">
        <f t="shared" si="0"/>
        <v>5286.5251288510908</v>
      </c>
      <c r="H10" s="183" t="s">
        <v>333</v>
      </c>
      <c r="I10" s="181">
        <f t="shared" si="1"/>
        <v>5529.7052847782406</v>
      </c>
      <c r="J10" s="183" t="s">
        <v>333</v>
      </c>
      <c r="K10" s="181">
        <f t="shared" si="2"/>
        <v>5795.1311384475966</v>
      </c>
    </row>
    <row r="11" spans="1:11" x14ac:dyDescent="0.2">
      <c r="A11" s="449"/>
      <c r="B11" s="344"/>
      <c r="C11" s="92" t="s">
        <v>174</v>
      </c>
      <c r="D11" s="182" t="s">
        <v>333</v>
      </c>
      <c r="E11" s="180">
        <v>1673.5137102541471</v>
      </c>
      <c r="F11" s="183" t="s">
        <v>333</v>
      </c>
      <c r="G11" s="181">
        <f t="shared" si="0"/>
        <v>1750.4953409258378</v>
      </c>
      <c r="H11" s="183" t="s">
        <v>333</v>
      </c>
      <c r="I11" s="181">
        <f t="shared" si="1"/>
        <v>1831.0181266084264</v>
      </c>
      <c r="J11" s="183" t="s">
        <v>333</v>
      </c>
      <c r="K11" s="181">
        <f t="shared" si="2"/>
        <v>1918.9069966856309</v>
      </c>
    </row>
    <row r="12" spans="1:11" x14ac:dyDescent="0.2">
      <c r="A12" s="449"/>
      <c r="B12" s="344"/>
      <c r="C12" s="92"/>
      <c r="D12" s="182"/>
      <c r="E12" s="180">
        <v>0</v>
      </c>
      <c r="F12" s="54"/>
      <c r="G12" s="181">
        <f t="shared" si="0"/>
        <v>0</v>
      </c>
      <c r="H12" s="54"/>
      <c r="I12" s="181">
        <f t="shared" si="1"/>
        <v>0</v>
      </c>
      <c r="J12" s="54"/>
      <c r="K12" s="181">
        <f t="shared" si="2"/>
        <v>0</v>
      </c>
    </row>
    <row r="13" spans="1:11" x14ac:dyDescent="0.2">
      <c r="A13" s="449"/>
      <c r="B13" s="344"/>
      <c r="C13" s="92" t="s">
        <v>175</v>
      </c>
      <c r="D13" s="179"/>
      <c r="E13" s="180">
        <v>347.5437146399355</v>
      </c>
      <c r="F13" s="54"/>
      <c r="G13" s="181">
        <f t="shared" si="0"/>
        <v>363.53072551337254</v>
      </c>
      <c r="H13" s="54"/>
      <c r="I13" s="181">
        <f t="shared" si="1"/>
        <v>380.25313888698764</v>
      </c>
      <c r="J13" s="54"/>
      <c r="K13" s="181">
        <f t="shared" si="2"/>
        <v>398.50528955356305</v>
      </c>
    </row>
    <row r="14" spans="1:11" x14ac:dyDescent="0.2">
      <c r="A14" s="449"/>
      <c r="B14" s="344"/>
      <c r="C14" s="92" t="s">
        <v>176</v>
      </c>
      <c r="D14" s="179"/>
      <c r="E14" s="180">
        <v>173.0739783749076</v>
      </c>
      <c r="F14" s="54"/>
      <c r="G14" s="181">
        <f t="shared" si="0"/>
        <v>181.03538138015335</v>
      </c>
      <c r="H14" s="54"/>
      <c r="I14" s="181">
        <f t="shared" si="1"/>
        <v>189.36300892364042</v>
      </c>
      <c r="J14" s="54"/>
      <c r="K14" s="181">
        <f t="shared" si="2"/>
        <v>198.45243335197517</v>
      </c>
    </row>
    <row r="15" spans="1:11" x14ac:dyDescent="0.2">
      <c r="A15" s="449"/>
      <c r="B15" s="344"/>
      <c r="C15" s="92" t="s">
        <v>177</v>
      </c>
      <c r="D15" s="179"/>
      <c r="E15" s="180">
        <v>434.0807038273893</v>
      </c>
      <c r="F15" s="54"/>
      <c r="G15" s="181">
        <f t="shared" si="0"/>
        <v>454.04841620344916</v>
      </c>
      <c r="H15" s="54"/>
      <c r="I15" s="181">
        <f t="shared" si="1"/>
        <v>474.93464334880781</v>
      </c>
      <c r="J15" s="54"/>
      <c r="K15" s="181">
        <f t="shared" si="2"/>
        <v>497.73150622955058</v>
      </c>
    </row>
    <row r="16" spans="1:11" x14ac:dyDescent="0.2">
      <c r="A16" s="449"/>
      <c r="B16" s="344"/>
      <c r="C16" s="92" t="s">
        <v>174</v>
      </c>
      <c r="D16" s="179"/>
      <c r="E16" s="180">
        <v>434.0807038273893</v>
      </c>
      <c r="F16" s="54"/>
      <c r="G16" s="181">
        <f t="shared" si="0"/>
        <v>454.04841620344916</v>
      </c>
      <c r="H16" s="54"/>
      <c r="I16" s="181">
        <f t="shared" si="1"/>
        <v>474.93464334880781</v>
      </c>
      <c r="J16" s="54"/>
      <c r="K16" s="181">
        <f t="shared" si="2"/>
        <v>497.73150622955058</v>
      </c>
    </row>
    <row r="17" spans="1:11" x14ac:dyDescent="0.2">
      <c r="A17" s="449"/>
      <c r="B17" s="344"/>
      <c r="C17" s="92" t="s">
        <v>178</v>
      </c>
      <c r="D17" s="184"/>
      <c r="E17" s="180">
        <v>0</v>
      </c>
      <c r="F17" s="54"/>
      <c r="G17" s="181">
        <f t="shared" si="0"/>
        <v>0</v>
      </c>
      <c r="H17" s="54"/>
      <c r="I17" s="181">
        <f t="shared" si="1"/>
        <v>0</v>
      </c>
      <c r="J17" s="54"/>
      <c r="K17" s="181">
        <f t="shared" si="2"/>
        <v>0</v>
      </c>
    </row>
    <row r="18" spans="1:11" x14ac:dyDescent="0.2">
      <c r="A18" s="449"/>
      <c r="B18" s="344"/>
      <c r="C18" s="92" t="s">
        <v>179</v>
      </c>
      <c r="D18" s="184"/>
      <c r="E18" s="180">
        <v>0</v>
      </c>
      <c r="F18" s="54"/>
      <c r="G18" s="181">
        <f t="shared" si="0"/>
        <v>0</v>
      </c>
      <c r="H18" s="54"/>
      <c r="I18" s="181">
        <f t="shared" si="1"/>
        <v>0</v>
      </c>
      <c r="J18" s="54"/>
      <c r="K18" s="181">
        <f t="shared" si="2"/>
        <v>0</v>
      </c>
    </row>
    <row r="19" spans="1:11" x14ac:dyDescent="0.2">
      <c r="A19" s="449"/>
      <c r="B19" s="344"/>
      <c r="C19" s="92"/>
      <c r="D19" s="182"/>
      <c r="E19" s="180">
        <v>0</v>
      </c>
      <c r="F19" s="54"/>
      <c r="G19" s="181">
        <f t="shared" si="0"/>
        <v>0</v>
      </c>
      <c r="H19" s="54"/>
      <c r="I19" s="181">
        <f t="shared" si="1"/>
        <v>0</v>
      </c>
      <c r="J19" s="54"/>
      <c r="K19" s="181">
        <f t="shared" si="2"/>
        <v>0</v>
      </c>
    </row>
    <row r="20" spans="1:11" x14ac:dyDescent="0.2">
      <c r="A20" s="449"/>
      <c r="B20" s="344"/>
      <c r="C20" s="92" t="s">
        <v>180</v>
      </c>
      <c r="D20" s="182"/>
      <c r="E20" s="180">
        <v>0</v>
      </c>
      <c r="F20" s="54"/>
      <c r="G20" s="181">
        <f t="shared" si="0"/>
        <v>0</v>
      </c>
      <c r="H20" s="54"/>
      <c r="I20" s="181">
        <f t="shared" si="1"/>
        <v>0</v>
      </c>
      <c r="J20" s="54"/>
      <c r="K20" s="181">
        <f t="shared" si="2"/>
        <v>0</v>
      </c>
    </row>
    <row r="21" spans="1:11" ht="38.25" x14ac:dyDescent="0.2">
      <c r="A21" s="449"/>
      <c r="B21" s="344"/>
      <c r="C21" s="92" t="s">
        <v>181</v>
      </c>
      <c r="D21" s="182" t="s">
        <v>188</v>
      </c>
      <c r="E21" s="180" t="s">
        <v>188</v>
      </c>
      <c r="F21" s="54" t="s">
        <v>188</v>
      </c>
      <c r="G21" s="278" t="s">
        <v>188</v>
      </c>
      <c r="H21" s="54" t="s">
        <v>188</v>
      </c>
      <c r="I21" s="181" t="s">
        <v>188</v>
      </c>
      <c r="J21" s="54" t="s">
        <v>188</v>
      </c>
      <c r="K21" s="181" t="s">
        <v>188</v>
      </c>
    </row>
    <row r="22" spans="1:11" x14ac:dyDescent="0.2">
      <c r="A22" s="449"/>
      <c r="B22" s="344"/>
      <c r="C22" s="92" t="s">
        <v>182</v>
      </c>
      <c r="D22" s="184"/>
      <c r="E22" s="180">
        <v>0</v>
      </c>
      <c r="F22" s="54"/>
      <c r="G22" s="181">
        <f t="shared" si="0"/>
        <v>0</v>
      </c>
      <c r="H22" s="54"/>
      <c r="I22" s="181">
        <f t="shared" si="1"/>
        <v>0</v>
      </c>
      <c r="J22" s="54"/>
      <c r="K22" s="181">
        <f t="shared" si="2"/>
        <v>0</v>
      </c>
    </row>
    <row r="23" spans="1:11" x14ac:dyDescent="0.2">
      <c r="A23" s="449"/>
      <c r="B23" s="344"/>
      <c r="C23" s="92" t="s">
        <v>183</v>
      </c>
      <c r="D23" s="184"/>
      <c r="E23" s="180">
        <v>0</v>
      </c>
      <c r="F23" s="54"/>
      <c r="G23" s="181">
        <f t="shared" si="0"/>
        <v>0</v>
      </c>
      <c r="H23" s="54"/>
      <c r="I23" s="181">
        <f t="shared" si="1"/>
        <v>0</v>
      </c>
      <c r="J23" s="54"/>
      <c r="K23" s="181">
        <f t="shared" si="2"/>
        <v>0</v>
      </c>
    </row>
    <row r="24" spans="1:11" x14ac:dyDescent="0.2">
      <c r="A24" s="449"/>
      <c r="B24" s="344"/>
      <c r="C24" s="92"/>
      <c r="D24" s="182"/>
      <c r="E24" s="180">
        <v>0</v>
      </c>
      <c r="F24" s="54"/>
      <c r="G24" s="181">
        <f t="shared" si="0"/>
        <v>0</v>
      </c>
      <c r="H24" s="54"/>
      <c r="I24" s="181">
        <f t="shared" si="1"/>
        <v>0</v>
      </c>
      <c r="J24" s="54"/>
      <c r="K24" s="181">
        <f t="shared" si="2"/>
        <v>0</v>
      </c>
    </row>
    <row r="25" spans="1:11" x14ac:dyDescent="0.2">
      <c r="A25" s="449"/>
      <c r="B25" s="344"/>
      <c r="C25" s="92" t="s">
        <v>184</v>
      </c>
      <c r="D25" s="182"/>
      <c r="E25" s="180">
        <v>0</v>
      </c>
      <c r="F25" s="54"/>
      <c r="G25" s="181">
        <f t="shared" si="0"/>
        <v>0</v>
      </c>
      <c r="H25" s="54"/>
      <c r="I25" s="181">
        <f t="shared" si="1"/>
        <v>0</v>
      </c>
      <c r="J25" s="54"/>
      <c r="K25" s="181">
        <f t="shared" si="2"/>
        <v>0</v>
      </c>
    </row>
    <row r="26" spans="1:11" x14ac:dyDescent="0.2">
      <c r="A26" s="449"/>
      <c r="B26" s="344"/>
      <c r="C26" s="92" t="s">
        <v>185</v>
      </c>
      <c r="D26" s="179"/>
      <c r="E26" s="180">
        <v>259.61096756236145</v>
      </c>
      <c r="F26" s="54"/>
      <c r="G26" s="181">
        <f t="shared" si="0"/>
        <v>271.55307207023009</v>
      </c>
      <c r="H26" s="54"/>
      <c r="I26" s="181">
        <f t="shared" si="1"/>
        <v>284.04451338546068</v>
      </c>
      <c r="J26" s="54"/>
      <c r="K26" s="181">
        <f t="shared" si="2"/>
        <v>297.67865002796282</v>
      </c>
    </row>
    <row r="27" spans="1:11" x14ac:dyDescent="0.2">
      <c r="A27" s="449"/>
      <c r="B27" s="344"/>
      <c r="C27" s="92" t="s">
        <v>186</v>
      </c>
      <c r="D27" s="179"/>
      <c r="E27" s="180">
        <v>259.61096756236145</v>
      </c>
      <c r="F27" s="54"/>
      <c r="G27" s="181">
        <f t="shared" si="0"/>
        <v>271.55307207023009</v>
      </c>
      <c r="H27" s="54"/>
      <c r="I27" s="181">
        <f t="shared" si="1"/>
        <v>284.04451338546068</v>
      </c>
      <c r="J27" s="54"/>
      <c r="K27" s="181">
        <f t="shared" si="2"/>
        <v>297.67865002796282</v>
      </c>
    </row>
    <row r="28" spans="1:11" ht="13.5" thickBot="1" x14ac:dyDescent="0.25">
      <c r="A28" s="449"/>
      <c r="B28" s="344"/>
      <c r="C28" s="92" t="s">
        <v>187</v>
      </c>
      <c r="D28" s="185"/>
      <c r="E28" s="186">
        <v>259.61096756236145</v>
      </c>
      <c r="F28" s="187"/>
      <c r="G28" s="181">
        <f t="shared" si="0"/>
        <v>271.55307207023009</v>
      </c>
      <c r="H28" s="187"/>
      <c r="I28" s="181">
        <f t="shared" si="1"/>
        <v>284.04451338546068</v>
      </c>
      <c r="J28" s="187"/>
      <c r="K28" s="181">
        <f t="shared" si="2"/>
        <v>297.67865002796282</v>
      </c>
    </row>
    <row r="29" spans="1:11" ht="25.5" x14ac:dyDescent="0.2">
      <c r="A29" s="449"/>
      <c r="B29" s="344"/>
      <c r="C29" s="188" t="s">
        <v>189</v>
      </c>
      <c r="D29" s="189"/>
      <c r="E29" s="177"/>
      <c r="F29" s="456"/>
      <c r="G29" s="181">
        <f t="shared" si="0"/>
        <v>0</v>
      </c>
      <c r="H29" s="456"/>
      <c r="I29" s="181">
        <f t="shared" si="1"/>
        <v>0</v>
      </c>
      <c r="J29" s="456"/>
      <c r="K29" s="181">
        <f t="shared" si="2"/>
        <v>0</v>
      </c>
    </row>
    <row r="30" spans="1:11" ht="79.5" customHeight="1" thickBot="1" x14ac:dyDescent="0.25">
      <c r="A30" s="453"/>
      <c r="B30" s="362"/>
      <c r="C30" s="190" t="s">
        <v>190</v>
      </c>
      <c r="D30" s="280"/>
      <c r="E30" s="186"/>
      <c r="F30" s="457"/>
      <c r="G30" s="281">
        <f t="shared" si="0"/>
        <v>0</v>
      </c>
      <c r="H30" s="457"/>
      <c r="I30" s="281">
        <f t="shared" si="1"/>
        <v>0</v>
      </c>
      <c r="J30" s="457"/>
      <c r="K30" s="281">
        <f t="shared" si="2"/>
        <v>0</v>
      </c>
    </row>
    <row r="31" spans="1:11" ht="22.5" customHeight="1" x14ac:dyDescent="0.2">
      <c r="A31" s="448">
        <v>19</v>
      </c>
      <c r="B31" s="454" t="s">
        <v>191</v>
      </c>
      <c r="C31" s="193" t="s">
        <v>193</v>
      </c>
      <c r="D31" s="284"/>
      <c r="E31" s="177">
        <v>0</v>
      </c>
      <c r="F31" s="246"/>
      <c r="G31" s="178">
        <f t="shared" si="0"/>
        <v>0</v>
      </c>
      <c r="H31" s="246"/>
      <c r="I31" s="178">
        <f t="shared" si="1"/>
        <v>0</v>
      </c>
      <c r="J31" s="246"/>
      <c r="K31" s="178">
        <f t="shared" si="2"/>
        <v>0</v>
      </c>
    </row>
    <row r="32" spans="1:11" x14ac:dyDescent="0.2">
      <c r="A32" s="449"/>
      <c r="B32" s="455"/>
      <c r="C32" s="193" t="s">
        <v>194</v>
      </c>
      <c r="D32" s="196"/>
      <c r="E32" s="180">
        <v>0</v>
      </c>
      <c r="F32" s="54"/>
      <c r="G32" s="181">
        <f t="shared" si="0"/>
        <v>0</v>
      </c>
      <c r="H32" s="54"/>
      <c r="I32" s="181">
        <f t="shared" si="1"/>
        <v>0</v>
      </c>
      <c r="J32" s="54"/>
      <c r="K32" s="181">
        <f t="shared" si="2"/>
        <v>0</v>
      </c>
    </row>
    <row r="33" spans="1:11" x14ac:dyDescent="0.2">
      <c r="A33" s="449"/>
      <c r="B33" s="455"/>
      <c r="C33" s="193" t="s">
        <v>195</v>
      </c>
      <c r="D33" s="196"/>
      <c r="E33" s="180">
        <v>0</v>
      </c>
      <c r="F33" s="54"/>
      <c r="G33" s="181">
        <f t="shared" si="0"/>
        <v>0</v>
      </c>
      <c r="H33" s="54"/>
      <c r="I33" s="181">
        <f t="shared" si="1"/>
        <v>0</v>
      </c>
      <c r="J33" s="54"/>
      <c r="K33" s="181">
        <f t="shared" si="2"/>
        <v>0</v>
      </c>
    </row>
    <row r="34" spans="1:11" x14ac:dyDescent="0.2">
      <c r="A34" s="449"/>
      <c r="B34" s="455"/>
      <c r="C34" s="193" t="s">
        <v>196</v>
      </c>
      <c r="D34" s="196"/>
      <c r="E34" s="180">
        <v>0</v>
      </c>
      <c r="F34" s="54"/>
      <c r="G34" s="181">
        <f t="shared" si="0"/>
        <v>0</v>
      </c>
      <c r="H34" s="54"/>
      <c r="I34" s="181">
        <f t="shared" si="1"/>
        <v>0</v>
      </c>
      <c r="J34" s="54"/>
      <c r="K34" s="181">
        <f t="shared" si="2"/>
        <v>0</v>
      </c>
    </row>
    <row r="35" spans="1:11" ht="25.5" x14ac:dyDescent="0.2">
      <c r="A35" s="449"/>
      <c r="B35" s="455"/>
      <c r="C35" s="193" t="s">
        <v>197</v>
      </c>
      <c r="D35" s="196"/>
      <c r="E35" s="180">
        <v>0</v>
      </c>
      <c r="F35" s="54"/>
      <c r="G35" s="181">
        <f t="shared" si="0"/>
        <v>0</v>
      </c>
      <c r="H35" s="54"/>
      <c r="I35" s="181">
        <f t="shared" si="1"/>
        <v>0</v>
      </c>
      <c r="J35" s="54"/>
      <c r="K35" s="181">
        <f t="shared" si="2"/>
        <v>0</v>
      </c>
    </row>
    <row r="36" spans="1:11" ht="25.5" x14ac:dyDescent="0.2">
      <c r="A36" s="449"/>
      <c r="B36" s="455"/>
      <c r="C36" s="193" t="s">
        <v>198</v>
      </c>
      <c r="D36" s="197"/>
      <c r="E36" s="180">
        <v>0</v>
      </c>
      <c r="F36" s="54"/>
      <c r="G36" s="181">
        <f t="shared" si="0"/>
        <v>0</v>
      </c>
      <c r="H36" s="54"/>
      <c r="I36" s="181">
        <f t="shared" si="1"/>
        <v>0</v>
      </c>
      <c r="J36" s="54"/>
      <c r="K36" s="181">
        <f t="shared" si="2"/>
        <v>0</v>
      </c>
    </row>
    <row r="37" spans="1:11" x14ac:dyDescent="0.2">
      <c r="A37" s="449"/>
      <c r="B37" s="455"/>
      <c r="C37" s="193" t="s">
        <v>199</v>
      </c>
      <c r="D37" s="196"/>
      <c r="E37" s="180">
        <v>0</v>
      </c>
      <c r="F37" s="54"/>
      <c r="G37" s="181">
        <f t="shared" si="0"/>
        <v>0</v>
      </c>
      <c r="H37" s="54"/>
      <c r="I37" s="181">
        <f t="shared" si="1"/>
        <v>0</v>
      </c>
      <c r="J37" s="54"/>
      <c r="K37" s="181">
        <f t="shared" si="2"/>
        <v>0</v>
      </c>
    </row>
    <row r="38" spans="1:11" x14ac:dyDescent="0.2">
      <c r="A38" s="449"/>
      <c r="B38" s="455"/>
      <c r="C38" s="193" t="s">
        <v>200</v>
      </c>
      <c r="D38" s="197"/>
      <c r="E38" s="180">
        <v>0</v>
      </c>
      <c r="F38" s="54"/>
      <c r="G38" s="181">
        <f t="shared" si="0"/>
        <v>0</v>
      </c>
      <c r="H38" s="54"/>
      <c r="I38" s="181">
        <f t="shared" si="1"/>
        <v>0</v>
      </c>
      <c r="J38" s="54"/>
      <c r="K38" s="181">
        <f t="shared" si="2"/>
        <v>0</v>
      </c>
    </row>
    <row r="39" spans="1:11" x14ac:dyDescent="0.2">
      <c r="A39" s="449"/>
      <c r="B39" s="455"/>
      <c r="C39" s="193" t="s">
        <v>156</v>
      </c>
      <c r="D39" s="196"/>
      <c r="E39" s="180">
        <v>0</v>
      </c>
      <c r="F39" s="54"/>
      <c r="G39" s="181">
        <f t="shared" si="0"/>
        <v>0</v>
      </c>
      <c r="H39" s="54"/>
      <c r="I39" s="181">
        <f t="shared" si="1"/>
        <v>0</v>
      </c>
      <c r="J39" s="54"/>
      <c r="K39" s="181">
        <f t="shared" si="2"/>
        <v>0</v>
      </c>
    </row>
    <row r="40" spans="1:11" x14ac:dyDescent="0.2">
      <c r="A40" s="449"/>
      <c r="B40" s="455"/>
      <c r="C40" s="193" t="s">
        <v>201</v>
      </c>
      <c r="D40" s="196"/>
      <c r="E40" s="180">
        <v>0</v>
      </c>
      <c r="F40" s="54"/>
      <c r="G40" s="181">
        <f t="shared" si="0"/>
        <v>0</v>
      </c>
      <c r="H40" s="54"/>
      <c r="I40" s="181">
        <f t="shared" si="1"/>
        <v>0</v>
      </c>
      <c r="J40" s="54"/>
      <c r="K40" s="181">
        <f t="shared" si="2"/>
        <v>0</v>
      </c>
    </row>
    <row r="41" spans="1:11" ht="26.25" thickBot="1" x14ac:dyDescent="0.25">
      <c r="A41" s="449"/>
      <c r="B41" s="455"/>
      <c r="C41" s="193" t="s">
        <v>202</v>
      </c>
      <c r="D41" s="285"/>
      <c r="E41" s="192">
        <v>33.498189362885334</v>
      </c>
      <c r="F41" s="247"/>
      <c r="G41" s="277">
        <f t="shared" si="0"/>
        <v>35.039106073578061</v>
      </c>
      <c r="H41" s="247"/>
      <c r="I41" s="277">
        <f t="shared" si="1"/>
        <v>36.650904952962648</v>
      </c>
      <c r="J41" s="247"/>
      <c r="K41" s="277">
        <f t="shared" si="2"/>
        <v>38.410148390704855</v>
      </c>
    </row>
    <row r="42" spans="1:11" ht="54" customHeight="1" x14ac:dyDescent="0.2">
      <c r="A42" s="450"/>
      <c r="B42" s="433" t="s">
        <v>192</v>
      </c>
      <c r="C42" s="198" t="s">
        <v>203</v>
      </c>
      <c r="D42" s="282"/>
      <c r="E42" s="194">
        <v>86.536989187453798</v>
      </c>
      <c r="F42" s="195"/>
      <c r="G42" s="283">
        <f t="shared" si="0"/>
        <v>90.517690690076677</v>
      </c>
      <c r="H42" s="195"/>
      <c r="I42" s="283">
        <f t="shared" si="1"/>
        <v>94.681504461820211</v>
      </c>
      <c r="J42" s="195"/>
      <c r="K42" s="283">
        <f t="shared" si="2"/>
        <v>99.226216675987587</v>
      </c>
    </row>
    <row r="43" spans="1:11" x14ac:dyDescent="0.2">
      <c r="A43" s="450"/>
      <c r="B43" s="434"/>
      <c r="C43" s="17" t="s">
        <v>204</v>
      </c>
      <c r="D43" s="199"/>
      <c r="E43" s="180">
        <v>347.5437146399355</v>
      </c>
      <c r="F43" s="54"/>
      <c r="G43" s="181">
        <f t="shared" si="0"/>
        <v>363.53072551337254</v>
      </c>
      <c r="H43" s="54"/>
      <c r="I43" s="181">
        <f t="shared" si="1"/>
        <v>380.25313888698764</v>
      </c>
      <c r="J43" s="54"/>
      <c r="K43" s="181">
        <f t="shared" si="2"/>
        <v>398.50528955356305</v>
      </c>
    </row>
    <row r="44" spans="1:11" ht="13.5" thickBot="1" x14ac:dyDescent="0.25">
      <c r="A44" s="451"/>
      <c r="B44" s="435"/>
      <c r="C44" s="200" t="s">
        <v>205</v>
      </c>
      <c r="D44" s="191" t="s">
        <v>349</v>
      </c>
      <c r="E44" s="192">
        <v>347.5437146399355</v>
      </c>
      <c r="F44" s="247" t="s">
        <v>349</v>
      </c>
      <c r="G44" s="277">
        <f t="shared" si="0"/>
        <v>363.53072551337254</v>
      </c>
      <c r="H44" s="247" t="s">
        <v>349</v>
      </c>
      <c r="I44" s="277">
        <f t="shared" si="1"/>
        <v>380.25313888698764</v>
      </c>
      <c r="J44" s="247" t="s">
        <v>349</v>
      </c>
      <c r="K44" s="277">
        <f t="shared" si="2"/>
        <v>398.50528955356305</v>
      </c>
    </row>
  </sheetData>
  <mergeCells count="15">
    <mergeCell ref="J1:K2"/>
    <mergeCell ref="J29:J30"/>
    <mergeCell ref="H1:I2"/>
    <mergeCell ref="H29:H30"/>
    <mergeCell ref="D1:E2"/>
    <mergeCell ref="F1:G2"/>
    <mergeCell ref="F29:F30"/>
    <mergeCell ref="A31:A44"/>
    <mergeCell ref="A1:A2"/>
    <mergeCell ref="B1:B2"/>
    <mergeCell ref="C1:C2"/>
    <mergeCell ref="A3:A30"/>
    <mergeCell ref="B3:B30"/>
    <mergeCell ref="B31:B41"/>
    <mergeCell ref="B42:B4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1"/>
  <sheetViews>
    <sheetView view="pageBreakPreview" topLeftCell="A54" zoomScale="60" zoomScaleNormal="100" workbookViewId="0">
      <selection activeCell="E59" sqref="E59"/>
    </sheetView>
  </sheetViews>
  <sheetFormatPr defaultColWidth="9" defaultRowHeight="12.75" x14ac:dyDescent="0.2"/>
  <cols>
    <col min="1" max="1" width="3.5703125" style="4" customWidth="1"/>
    <col min="2" max="2" width="5.42578125" style="4" customWidth="1"/>
    <col min="3" max="3" width="16.140625" style="4" customWidth="1"/>
    <col min="4" max="4" width="30.140625" style="4" customWidth="1"/>
    <col min="5" max="5" width="15.28515625" style="4" customWidth="1"/>
    <col min="6" max="6" width="9.7109375" style="4" customWidth="1"/>
    <col min="7" max="7" width="13.85546875" style="4" customWidth="1"/>
    <col min="8" max="8" width="11" style="4" bestFit="1" customWidth="1"/>
    <col min="9" max="9" width="15.42578125" style="4" customWidth="1"/>
    <col min="10" max="10" width="11" style="4" bestFit="1" customWidth="1"/>
    <col min="11" max="11" width="13.85546875" style="4" customWidth="1"/>
    <col min="12" max="12" width="10.85546875" style="4" customWidth="1"/>
    <col min="13" max="16384" width="9" style="4"/>
  </cols>
  <sheetData>
    <row r="1" spans="1:12" ht="48" customHeight="1" x14ac:dyDescent="0.2">
      <c r="A1" s="391" t="s">
        <v>0</v>
      </c>
      <c r="B1" s="462"/>
      <c r="C1" s="389" t="s">
        <v>1</v>
      </c>
      <c r="D1" s="389" t="s">
        <v>2</v>
      </c>
      <c r="E1" s="391" t="s">
        <v>743</v>
      </c>
      <c r="F1" s="466"/>
      <c r="G1" s="461" t="s">
        <v>745</v>
      </c>
      <c r="H1" s="466"/>
      <c r="I1" s="461" t="s">
        <v>746</v>
      </c>
      <c r="J1" s="466"/>
      <c r="K1" s="461" t="s">
        <v>747</v>
      </c>
      <c r="L1" s="462"/>
    </row>
    <row r="2" spans="1:12" ht="13.5" thickBot="1" x14ac:dyDescent="0.25">
      <c r="A2" s="465"/>
      <c r="B2" s="464"/>
      <c r="C2" s="397"/>
      <c r="D2" s="397"/>
      <c r="E2" s="465"/>
      <c r="F2" s="467"/>
      <c r="G2" s="463"/>
      <c r="H2" s="467"/>
      <c r="I2" s="463"/>
      <c r="J2" s="467"/>
      <c r="K2" s="463"/>
      <c r="L2" s="464"/>
    </row>
    <row r="3" spans="1:12" s="34" customFormat="1" ht="33" customHeight="1" x14ac:dyDescent="0.2">
      <c r="A3" s="352"/>
      <c r="B3" s="468">
        <v>20</v>
      </c>
      <c r="C3" s="137" t="s">
        <v>206</v>
      </c>
      <c r="D3" s="201" t="s">
        <v>208</v>
      </c>
      <c r="E3" s="148" t="s">
        <v>350</v>
      </c>
      <c r="F3" s="202">
        <v>396.39524079414332</v>
      </c>
      <c r="G3" s="148" t="s">
        <v>350</v>
      </c>
      <c r="H3" s="99">
        <f>F3*104.6/100</f>
        <v>414.62942187067392</v>
      </c>
      <c r="I3" s="148" t="s">
        <v>350</v>
      </c>
      <c r="J3" s="99">
        <f>H3*104.6/100</f>
        <v>433.70237527672492</v>
      </c>
      <c r="K3" s="148" t="s">
        <v>350</v>
      </c>
      <c r="L3" s="99">
        <f>J3*104.8/100</f>
        <v>454.52008929000766</v>
      </c>
    </row>
    <row r="4" spans="1:12" s="34" customFormat="1" ht="15" customHeight="1" x14ac:dyDescent="0.2">
      <c r="A4" s="344"/>
      <c r="B4" s="469"/>
      <c r="C4" s="138"/>
      <c r="D4" s="37" t="s">
        <v>209</v>
      </c>
      <c r="E4" s="139"/>
      <c r="F4" s="203">
        <v>100.49456808865604</v>
      </c>
      <c r="G4" s="139"/>
      <c r="H4" s="102">
        <f>F4*104.6/100</f>
        <v>105.11731822073422</v>
      </c>
      <c r="I4" s="139"/>
      <c r="J4" s="102">
        <f>H4*104.6/100</f>
        <v>109.95271485888799</v>
      </c>
      <c r="K4" s="139"/>
      <c r="L4" s="102">
        <f>J4*104.8/100</f>
        <v>115.23044517211461</v>
      </c>
    </row>
    <row r="5" spans="1:12" s="34" customFormat="1" x14ac:dyDescent="0.2">
      <c r="A5" s="344"/>
      <c r="B5" s="469"/>
      <c r="C5" s="138" t="s">
        <v>207</v>
      </c>
      <c r="D5" s="37"/>
      <c r="E5" s="40"/>
      <c r="F5" s="203"/>
      <c r="G5" s="40"/>
      <c r="H5" s="102"/>
      <c r="I5" s="40"/>
      <c r="J5" s="102"/>
      <c r="K5" s="40"/>
      <c r="L5" s="102"/>
    </row>
    <row r="6" spans="1:12" s="34" customFormat="1" ht="45" customHeight="1" x14ac:dyDescent="0.2">
      <c r="A6" s="344"/>
      <c r="B6" s="469"/>
      <c r="C6" s="138"/>
      <c r="D6" s="37" t="s">
        <v>11</v>
      </c>
      <c r="E6" s="75" t="s">
        <v>632</v>
      </c>
      <c r="F6" s="203">
        <v>498.64800000000002</v>
      </c>
      <c r="G6" s="75" t="s">
        <v>726</v>
      </c>
      <c r="H6" s="102">
        <f t="shared" ref="H6:H68" si="0">F6*104.6/100</f>
        <v>521.58580800000004</v>
      </c>
      <c r="I6" s="75" t="s">
        <v>727</v>
      </c>
      <c r="J6" s="102">
        <f t="shared" ref="J6:J68" si="1">H6*104.6/100</f>
        <v>545.57875516800004</v>
      </c>
      <c r="K6" s="75" t="s">
        <v>728</v>
      </c>
      <c r="L6" s="102">
        <f t="shared" ref="L6:L68" si="2">J6*104.8/100</f>
        <v>571.76653541606402</v>
      </c>
    </row>
    <row r="7" spans="1:12" s="34" customFormat="1" x14ac:dyDescent="0.2">
      <c r="A7" s="344"/>
      <c r="B7" s="469"/>
      <c r="C7" s="138"/>
      <c r="D7" s="37" t="s">
        <v>346</v>
      </c>
      <c r="E7" s="139"/>
      <c r="F7" s="204">
        <v>3.9502581795855347</v>
      </c>
      <c r="G7" s="139"/>
      <c r="H7" s="102">
        <f t="shared" si="0"/>
        <v>4.1319700558464687</v>
      </c>
      <c r="I7" s="139"/>
      <c r="J7" s="102">
        <f t="shared" si="1"/>
        <v>4.322040678415406</v>
      </c>
      <c r="K7" s="205"/>
      <c r="L7" s="102">
        <f t="shared" si="2"/>
        <v>4.5294986309793455</v>
      </c>
    </row>
    <row r="8" spans="1:12" x14ac:dyDescent="0.2">
      <c r="A8" s="344"/>
      <c r="B8" s="469"/>
      <c r="C8" s="5"/>
      <c r="D8" s="94" t="s">
        <v>210</v>
      </c>
      <c r="E8" s="6" t="s">
        <v>344</v>
      </c>
      <c r="F8" s="206">
        <v>294.50491481536699</v>
      </c>
      <c r="G8" s="6" t="s">
        <v>344</v>
      </c>
      <c r="H8" s="102">
        <f t="shared" si="0"/>
        <v>308.05214089687388</v>
      </c>
      <c r="I8" s="6" t="s">
        <v>344</v>
      </c>
      <c r="J8" s="102">
        <f t="shared" si="1"/>
        <v>322.22253937813008</v>
      </c>
      <c r="K8" s="6" t="s">
        <v>344</v>
      </c>
      <c r="L8" s="102">
        <f t="shared" si="2"/>
        <v>337.68922126828033</v>
      </c>
    </row>
    <row r="9" spans="1:12" x14ac:dyDescent="0.2">
      <c r="A9" s="344"/>
      <c r="B9" s="469"/>
      <c r="C9" s="5"/>
      <c r="D9" s="94" t="s">
        <v>211</v>
      </c>
      <c r="E9" s="6" t="s">
        <v>344</v>
      </c>
      <c r="F9" s="206">
        <v>294.50491481536699</v>
      </c>
      <c r="G9" s="6" t="s">
        <v>344</v>
      </c>
      <c r="H9" s="102">
        <f t="shared" si="0"/>
        <v>308.05214089687388</v>
      </c>
      <c r="I9" s="6" t="s">
        <v>344</v>
      </c>
      <c r="J9" s="102">
        <f t="shared" si="1"/>
        <v>322.22253937813008</v>
      </c>
      <c r="K9" s="6" t="s">
        <v>344</v>
      </c>
      <c r="L9" s="102">
        <f t="shared" si="2"/>
        <v>337.68922126828033</v>
      </c>
    </row>
    <row r="10" spans="1:12" x14ac:dyDescent="0.2">
      <c r="A10" s="344"/>
      <c r="B10" s="469"/>
      <c r="C10" s="5"/>
      <c r="D10" s="94" t="s">
        <v>212</v>
      </c>
      <c r="E10" s="7" t="s">
        <v>616</v>
      </c>
      <c r="F10" s="206">
        <v>2939.4661165931889</v>
      </c>
      <c r="G10" s="7" t="s">
        <v>616</v>
      </c>
      <c r="H10" s="102">
        <f t="shared" si="0"/>
        <v>3074.6815579564754</v>
      </c>
      <c r="I10" s="7" t="s">
        <v>616</v>
      </c>
      <c r="J10" s="102">
        <f t="shared" si="1"/>
        <v>3216.116909622473</v>
      </c>
      <c r="K10" s="7" t="s">
        <v>616</v>
      </c>
      <c r="L10" s="102">
        <f t="shared" si="2"/>
        <v>3370.4905212843519</v>
      </c>
    </row>
    <row r="11" spans="1:12" x14ac:dyDescent="0.2">
      <c r="A11" s="344"/>
      <c r="B11" s="469"/>
      <c r="C11" s="5"/>
      <c r="D11" s="94" t="s">
        <v>213</v>
      </c>
      <c r="E11" s="7" t="s">
        <v>616</v>
      </c>
      <c r="F11" s="206">
        <v>5144.7635829831406</v>
      </c>
      <c r="G11" s="7" t="s">
        <v>616</v>
      </c>
      <c r="H11" s="102">
        <f t="shared" si="0"/>
        <v>5381.4227078003642</v>
      </c>
      <c r="I11" s="7" t="s">
        <v>616</v>
      </c>
      <c r="J11" s="102">
        <f t="shared" si="1"/>
        <v>5628.9681523591807</v>
      </c>
      <c r="K11" s="7" t="s">
        <v>616</v>
      </c>
      <c r="L11" s="102">
        <f t="shared" si="2"/>
        <v>5899.1586236724215</v>
      </c>
    </row>
    <row r="12" spans="1:12" x14ac:dyDescent="0.2">
      <c r="A12" s="344"/>
      <c r="B12" s="469"/>
      <c r="C12" s="5"/>
      <c r="D12" s="94" t="s">
        <v>214</v>
      </c>
      <c r="E12" s="7" t="s">
        <v>616</v>
      </c>
      <c r="F12" s="206">
        <v>2644.9612017778218</v>
      </c>
      <c r="G12" s="7" t="s">
        <v>616</v>
      </c>
      <c r="H12" s="102">
        <f t="shared" si="0"/>
        <v>2766.6294170596016</v>
      </c>
      <c r="I12" s="7" t="s">
        <v>616</v>
      </c>
      <c r="J12" s="102">
        <f t="shared" si="1"/>
        <v>2893.8943702443435</v>
      </c>
      <c r="K12" s="7" t="s">
        <v>616</v>
      </c>
      <c r="L12" s="102">
        <f t="shared" si="2"/>
        <v>3032.8013000160718</v>
      </c>
    </row>
    <row r="13" spans="1:12" ht="25.5" x14ac:dyDescent="0.2">
      <c r="A13" s="344"/>
      <c r="B13" s="469"/>
      <c r="C13" s="5"/>
      <c r="D13" s="94" t="s">
        <v>215</v>
      </c>
      <c r="E13" s="7" t="s">
        <v>618</v>
      </c>
      <c r="F13" s="206">
        <v>954.69839684223234</v>
      </c>
      <c r="G13" s="7" t="s">
        <v>618</v>
      </c>
      <c r="H13" s="102">
        <f t="shared" si="0"/>
        <v>998.61452309697506</v>
      </c>
      <c r="I13" s="7" t="s">
        <v>618</v>
      </c>
      <c r="J13" s="102">
        <f t="shared" si="1"/>
        <v>1044.5507911594359</v>
      </c>
      <c r="K13" s="7" t="s">
        <v>618</v>
      </c>
      <c r="L13" s="102">
        <f t="shared" si="2"/>
        <v>1094.6892291350889</v>
      </c>
    </row>
    <row r="14" spans="1:12" ht="25.5" x14ac:dyDescent="0.2">
      <c r="A14" s="344"/>
      <c r="B14" s="469"/>
      <c r="C14" s="5"/>
      <c r="D14" s="94" t="s">
        <v>216</v>
      </c>
      <c r="E14" s="7" t="s">
        <v>618</v>
      </c>
      <c r="F14" s="206">
        <v>2057.3471300372084</v>
      </c>
      <c r="G14" s="7" t="s">
        <v>618</v>
      </c>
      <c r="H14" s="102">
        <f t="shared" si="0"/>
        <v>2151.9850980189199</v>
      </c>
      <c r="I14" s="7" t="s">
        <v>618</v>
      </c>
      <c r="J14" s="102">
        <f t="shared" si="1"/>
        <v>2250.9764125277898</v>
      </c>
      <c r="K14" s="7" t="s">
        <v>618</v>
      </c>
      <c r="L14" s="102">
        <f t="shared" si="2"/>
        <v>2359.0232803291237</v>
      </c>
    </row>
    <row r="15" spans="1:12" ht="25.5" x14ac:dyDescent="0.2">
      <c r="A15" s="344"/>
      <c r="B15" s="469"/>
      <c r="C15" s="5"/>
      <c r="D15" s="94" t="s">
        <v>217</v>
      </c>
      <c r="E15" s="7" t="s">
        <v>618</v>
      </c>
      <c r="F15" s="206">
        <v>2057.3471300372084</v>
      </c>
      <c r="G15" s="7" t="s">
        <v>618</v>
      </c>
      <c r="H15" s="102">
        <f t="shared" si="0"/>
        <v>2151.9850980189199</v>
      </c>
      <c r="I15" s="7" t="s">
        <v>618</v>
      </c>
      <c r="J15" s="102">
        <f t="shared" si="1"/>
        <v>2250.9764125277898</v>
      </c>
      <c r="K15" s="7" t="s">
        <v>618</v>
      </c>
      <c r="L15" s="102">
        <f t="shared" si="2"/>
        <v>2359.0232803291237</v>
      </c>
    </row>
    <row r="16" spans="1:12" ht="25.5" x14ac:dyDescent="0.2">
      <c r="A16" s="344"/>
      <c r="B16" s="469"/>
      <c r="C16" s="5"/>
      <c r="D16" s="94" t="s">
        <v>218</v>
      </c>
      <c r="E16" s="7" t="s">
        <v>618</v>
      </c>
      <c r="F16" s="206">
        <v>2057.3471300372084</v>
      </c>
      <c r="G16" s="7" t="s">
        <v>618</v>
      </c>
      <c r="H16" s="102">
        <f t="shared" si="0"/>
        <v>2151.9850980189199</v>
      </c>
      <c r="I16" s="7" t="s">
        <v>618</v>
      </c>
      <c r="J16" s="102">
        <f t="shared" si="1"/>
        <v>2250.9764125277898</v>
      </c>
      <c r="K16" s="7" t="s">
        <v>618</v>
      </c>
      <c r="L16" s="102">
        <f t="shared" si="2"/>
        <v>2359.0232803291237</v>
      </c>
    </row>
    <row r="17" spans="1:12" ht="25.5" x14ac:dyDescent="0.2">
      <c r="A17" s="344"/>
      <c r="B17" s="469"/>
      <c r="C17" s="5"/>
      <c r="D17" s="94" t="s">
        <v>219</v>
      </c>
      <c r="E17" s="7" t="s">
        <v>618</v>
      </c>
      <c r="F17" s="206">
        <v>1028.6735650186042</v>
      </c>
      <c r="G17" s="7" t="s">
        <v>618</v>
      </c>
      <c r="H17" s="102">
        <f t="shared" si="0"/>
        <v>1075.9925490094599</v>
      </c>
      <c r="I17" s="7" t="s">
        <v>618</v>
      </c>
      <c r="J17" s="102">
        <f t="shared" si="1"/>
        <v>1125.4882062638949</v>
      </c>
      <c r="K17" s="7" t="s">
        <v>618</v>
      </c>
      <c r="L17" s="102">
        <f t="shared" si="2"/>
        <v>1179.5116401645619</v>
      </c>
    </row>
    <row r="18" spans="1:12" ht="25.5" x14ac:dyDescent="0.2">
      <c r="A18" s="344"/>
      <c r="B18" s="469"/>
      <c r="C18" s="5"/>
      <c r="D18" s="94" t="s">
        <v>220</v>
      </c>
      <c r="E18" s="7" t="s">
        <v>618</v>
      </c>
      <c r="F18" s="206">
        <v>2057.3471300372084</v>
      </c>
      <c r="G18" s="7" t="s">
        <v>618</v>
      </c>
      <c r="H18" s="102">
        <f t="shared" si="0"/>
        <v>2151.9850980189199</v>
      </c>
      <c r="I18" s="7" t="s">
        <v>618</v>
      </c>
      <c r="J18" s="102">
        <f t="shared" si="1"/>
        <v>2250.9764125277898</v>
      </c>
      <c r="K18" s="7" t="s">
        <v>618</v>
      </c>
      <c r="L18" s="102">
        <f t="shared" si="2"/>
        <v>2359.0232803291237</v>
      </c>
    </row>
    <row r="19" spans="1:12" ht="25.5" x14ac:dyDescent="0.2">
      <c r="A19" s="344"/>
      <c r="B19" s="469"/>
      <c r="C19" s="5"/>
      <c r="D19" s="94" t="s">
        <v>221</v>
      </c>
      <c r="E19" s="7" t="s">
        <v>618</v>
      </c>
      <c r="F19" s="206">
        <v>2351.8520448525746</v>
      </c>
      <c r="G19" s="7" t="s">
        <v>618</v>
      </c>
      <c r="H19" s="102">
        <f t="shared" si="0"/>
        <v>2460.0372389157928</v>
      </c>
      <c r="I19" s="7" t="s">
        <v>618</v>
      </c>
      <c r="J19" s="102">
        <f t="shared" si="1"/>
        <v>2573.1989519059193</v>
      </c>
      <c r="K19" s="7" t="s">
        <v>618</v>
      </c>
      <c r="L19" s="102">
        <f t="shared" si="2"/>
        <v>2696.7125015974034</v>
      </c>
    </row>
    <row r="20" spans="1:12" ht="25.5" x14ac:dyDescent="0.2">
      <c r="A20" s="344"/>
      <c r="B20" s="469"/>
      <c r="C20" s="5"/>
      <c r="D20" s="94" t="s">
        <v>222</v>
      </c>
      <c r="E20" s="7" t="s">
        <v>618</v>
      </c>
      <c r="F20" s="206">
        <v>466.18313530015445</v>
      </c>
      <c r="G20" s="7" t="s">
        <v>618</v>
      </c>
      <c r="H20" s="102">
        <f t="shared" si="0"/>
        <v>487.62755952396151</v>
      </c>
      <c r="I20" s="7" t="s">
        <v>618</v>
      </c>
      <c r="J20" s="102">
        <f t="shared" si="1"/>
        <v>510.05842726206373</v>
      </c>
      <c r="K20" s="7" t="s">
        <v>618</v>
      </c>
      <c r="L20" s="102">
        <f t="shared" si="2"/>
        <v>534.54123177064275</v>
      </c>
    </row>
    <row r="21" spans="1:12" ht="25.5" x14ac:dyDescent="0.2">
      <c r="A21" s="344"/>
      <c r="B21" s="469"/>
      <c r="C21" s="5"/>
      <c r="D21" s="94" t="s">
        <v>223</v>
      </c>
      <c r="E21" s="7" t="s">
        <v>618</v>
      </c>
      <c r="F21" s="206">
        <v>1764.2379731119611</v>
      </c>
      <c r="G21" s="7" t="s">
        <v>618</v>
      </c>
      <c r="H21" s="102">
        <f t="shared" si="0"/>
        <v>1845.3929198751111</v>
      </c>
      <c r="I21" s="7" t="s">
        <v>618</v>
      </c>
      <c r="J21" s="102">
        <f t="shared" si="1"/>
        <v>1930.2809941893661</v>
      </c>
      <c r="K21" s="7" t="s">
        <v>618</v>
      </c>
      <c r="L21" s="102">
        <f t="shared" si="2"/>
        <v>2022.9344819104556</v>
      </c>
    </row>
    <row r="22" spans="1:12" ht="25.5" x14ac:dyDescent="0.2">
      <c r="A22" s="344"/>
      <c r="B22" s="469"/>
      <c r="C22" s="207"/>
      <c r="D22" s="94" t="s">
        <v>224</v>
      </c>
      <c r="E22" s="7" t="s">
        <v>618</v>
      </c>
      <c r="F22" s="206">
        <v>449.43404061871161</v>
      </c>
      <c r="G22" s="7" t="s">
        <v>618</v>
      </c>
      <c r="H22" s="102">
        <f t="shared" si="0"/>
        <v>470.1080064871723</v>
      </c>
      <c r="I22" s="7" t="s">
        <v>618</v>
      </c>
      <c r="J22" s="102">
        <f t="shared" si="1"/>
        <v>491.7329747855822</v>
      </c>
      <c r="K22" s="7" t="s">
        <v>618</v>
      </c>
      <c r="L22" s="102">
        <f t="shared" si="2"/>
        <v>515.33615757529014</v>
      </c>
    </row>
    <row r="23" spans="1:12" ht="25.5" x14ac:dyDescent="0.2">
      <c r="A23" s="344"/>
      <c r="B23" s="469"/>
      <c r="C23" s="207"/>
      <c r="D23" s="94" t="s">
        <v>225</v>
      </c>
      <c r="E23" s="7" t="s">
        <v>618</v>
      </c>
      <c r="F23" s="206">
        <v>713.23228185143375</v>
      </c>
      <c r="G23" s="7" t="s">
        <v>618</v>
      </c>
      <c r="H23" s="102">
        <f t="shared" si="0"/>
        <v>746.04096681659973</v>
      </c>
      <c r="I23" s="7" t="s">
        <v>618</v>
      </c>
      <c r="J23" s="102">
        <f t="shared" si="1"/>
        <v>780.35885129016333</v>
      </c>
      <c r="K23" s="7" t="s">
        <v>618</v>
      </c>
      <c r="L23" s="102">
        <f t="shared" si="2"/>
        <v>817.81607615209111</v>
      </c>
    </row>
    <row r="24" spans="1:12" ht="25.5" x14ac:dyDescent="0.2">
      <c r="A24" s="344"/>
      <c r="B24" s="469"/>
      <c r="C24" s="207"/>
      <c r="D24" s="94" t="s">
        <v>226</v>
      </c>
      <c r="E24" s="7" t="s">
        <v>618</v>
      </c>
      <c r="F24" s="206">
        <v>68.392136615890934</v>
      </c>
      <c r="G24" s="7" t="s">
        <v>618</v>
      </c>
      <c r="H24" s="102">
        <f t="shared" si="0"/>
        <v>71.538174900221918</v>
      </c>
      <c r="I24" s="7" t="s">
        <v>618</v>
      </c>
      <c r="J24" s="102">
        <f t="shared" si="1"/>
        <v>74.828930945632123</v>
      </c>
      <c r="K24" s="7" t="s">
        <v>618</v>
      </c>
      <c r="L24" s="102">
        <f t="shared" si="2"/>
        <v>78.420719631022465</v>
      </c>
    </row>
    <row r="25" spans="1:12" x14ac:dyDescent="0.2">
      <c r="A25" s="344"/>
      <c r="B25" s="469"/>
      <c r="C25" s="207"/>
      <c r="D25" s="94" t="s">
        <v>227</v>
      </c>
      <c r="E25" s="6" t="s">
        <v>352</v>
      </c>
      <c r="F25" s="206">
        <v>139.57578901202228</v>
      </c>
      <c r="G25" s="6" t="s">
        <v>352</v>
      </c>
      <c r="H25" s="102">
        <f t="shared" si="0"/>
        <v>145.99627530657528</v>
      </c>
      <c r="I25" s="6" t="s">
        <v>352</v>
      </c>
      <c r="J25" s="102">
        <f t="shared" si="1"/>
        <v>152.71210397067773</v>
      </c>
      <c r="K25" s="6" t="s">
        <v>352</v>
      </c>
      <c r="L25" s="102">
        <f t="shared" si="2"/>
        <v>160.04228496127024</v>
      </c>
    </row>
    <row r="26" spans="1:12" x14ac:dyDescent="0.2">
      <c r="A26" s="344"/>
      <c r="B26" s="469"/>
      <c r="C26" s="207"/>
      <c r="D26" s="94" t="s">
        <v>228</v>
      </c>
      <c r="E26" s="6" t="s">
        <v>352</v>
      </c>
      <c r="F26" s="206">
        <v>68.392136615890934</v>
      </c>
      <c r="G26" s="6" t="s">
        <v>352</v>
      </c>
      <c r="H26" s="102">
        <f t="shared" si="0"/>
        <v>71.538174900221918</v>
      </c>
      <c r="I26" s="6" t="s">
        <v>352</v>
      </c>
      <c r="J26" s="102">
        <f t="shared" si="1"/>
        <v>74.828930945632123</v>
      </c>
      <c r="K26" s="6" t="s">
        <v>352</v>
      </c>
      <c r="L26" s="102">
        <f t="shared" si="2"/>
        <v>78.420719631022465</v>
      </c>
    </row>
    <row r="27" spans="1:12" s="34" customFormat="1" x14ac:dyDescent="0.2">
      <c r="A27" s="344"/>
      <c r="B27" s="469"/>
      <c r="C27" s="140"/>
      <c r="D27" s="37" t="s">
        <v>229</v>
      </c>
      <c r="E27" s="75" t="s">
        <v>351</v>
      </c>
      <c r="F27" s="203">
        <v>55.830315604808895</v>
      </c>
      <c r="G27" s="75" t="s">
        <v>351</v>
      </c>
      <c r="H27" s="102">
        <f t="shared" si="0"/>
        <v>58.398510122630107</v>
      </c>
      <c r="I27" s="75" t="s">
        <v>351</v>
      </c>
      <c r="J27" s="102">
        <f t="shared" si="1"/>
        <v>61.08484158827109</v>
      </c>
      <c r="K27" s="75" t="s">
        <v>351</v>
      </c>
      <c r="L27" s="102">
        <f t="shared" si="2"/>
        <v>64.016913984508108</v>
      </c>
    </row>
    <row r="28" spans="1:12" ht="25.5" x14ac:dyDescent="0.2">
      <c r="A28" s="344"/>
      <c r="B28" s="469"/>
      <c r="C28" s="207"/>
      <c r="D28" s="94" t="s">
        <v>230</v>
      </c>
      <c r="E28" s="7" t="s">
        <v>618</v>
      </c>
      <c r="F28" s="206">
        <v>2205.2974663899513</v>
      </c>
      <c r="G28" s="7" t="s">
        <v>618</v>
      </c>
      <c r="H28" s="102">
        <f t="shared" si="0"/>
        <v>2306.7411498438892</v>
      </c>
      <c r="I28" s="7" t="s">
        <v>618</v>
      </c>
      <c r="J28" s="102">
        <f t="shared" si="1"/>
        <v>2412.8512427367077</v>
      </c>
      <c r="K28" s="7" t="s">
        <v>618</v>
      </c>
      <c r="L28" s="102">
        <f t="shared" si="2"/>
        <v>2528.6681023880697</v>
      </c>
    </row>
    <row r="29" spans="1:12" ht="25.5" x14ac:dyDescent="0.2">
      <c r="A29" s="344"/>
      <c r="B29" s="469"/>
      <c r="C29" s="207"/>
      <c r="D29" s="94" t="s">
        <v>231</v>
      </c>
      <c r="E29" s="7" t="s">
        <v>616</v>
      </c>
      <c r="F29" s="206">
        <v>929.57475482006839</v>
      </c>
      <c r="G29" s="7" t="s">
        <v>616</v>
      </c>
      <c r="H29" s="102">
        <f t="shared" si="0"/>
        <v>972.33519354179157</v>
      </c>
      <c r="I29" s="7" t="s">
        <v>616</v>
      </c>
      <c r="J29" s="102">
        <f t="shared" si="1"/>
        <v>1017.0626124447139</v>
      </c>
      <c r="K29" s="7" t="s">
        <v>616</v>
      </c>
      <c r="L29" s="102">
        <f t="shared" si="2"/>
        <v>1065.88161784206</v>
      </c>
    </row>
    <row r="30" spans="1:12" ht="25.5" x14ac:dyDescent="0.2">
      <c r="A30" s="344"/>
      <c r="B30" s="469"/>
      <c r="C30" s="207"/>
      <c r="D30" s="94" t="s">
        <v>232</v>
      </c>
      <c r="E30" s="7" t="s">
        <v>616</v>
      </c>
      <c r="F30" s="206">
        <v>1102.6487331949756</v>
      </c>
      <c r="G30" s="7" t="s">
        <v>616</v>
      </c>
      <c r="H30" s="102">
        <f t="shared" si="0"/>
        <v>1153.3705749219446</v>
      </c>
      <c r="I30" s="7" t="s">
        <v>616</v>
      </c>
      <c r="J30" s="102">
        <f t="shared" si="1"/>
        <v>1206.4256213683539</v>
      </c>
      <c r="K30" s="7" t="s">
        <v>616</v>
      </c>
      <c r="L30" s="102">
        <f t="shared" si="2"/>
        <v>1264.3340511940348</v>
      </c>
    </row>
    <row r="31" spans="1:12" ht="25.5" x14ac:dyDescent="0.2">
      <c r="A31" s="344"/>
      <c r="B31" s="469"/>
      <c r="C31" s="207"/>
      <c r="D31" s="94" t="s">
        <v>233</v>
      </c>
      <c r="E31" s="7" t="s">
        <v>618</v>
      </c>
      <c r="F31" s="206">
        <v>466.18313530015445</v>
      </c>
      <c r="G31" s="7" t="s">
        <v>618</v>
      </c>
      <c r="H31" s="102">
        <f t="shared" si="0"/>
        <v>487.62755952396151</v>
      </c>
      <c r="I31" s="7" t="s">
        <v>618</v>
      </c>
      <c r="J31" s="102">
        <f t="shared" si="1"/>
        <v>510.05842726206373</v>
      </c>
      <c r="K31" s="7" t="s">
        <v>618</v>
      </c>
      <c r="L31" s="102">
        <f t="shared" si="2"/>
        <v>534.54123177064275</v>
      </c>
    </row>
    <row r="32" spans="1:12" ht="25.5" x14ac:dyDescent="0.2">
      <c r="A32" s="344"/>
      <c r="B32" s="469"/>
      <c r="C32" s="207"/>
      <c r="D32" s="94" t="s">
        <v>234</v>
      </c>
      <c r="E32" s="7" t="s">
        <v>618</v>
      </c>
      <c r="F32" s="206">
        <v>108.86911542937737</v>
      </c>
      <c r="G32" s="7" t="s">
        <v>618</v>
      </c>
      <c r="H32" s="102">
        <f t="shared" si="0"/>
        <v>113.87709473912874</v>
      </c>
      <c r="I32" s="7" t="s">
        <v>618</v>
      </c>
      <c r="J32" s="102">
        <f t="shared" si="1"/>
        <v>119.11544109712867</v>
      </c>
      <c r="K32" s="7" t="s">
        <v>618</v>
      </c>
      <c r="L32" s="102">
        <f t="shared" si="2"/>
        <v>124.83298226979085</v>
      </c>
    </row>
    <row r="33" spans="1:12" ht="25.5" x14ac:dyDescent="0.2">
      <c r="A33" s="344"/>
      <c r="B33" s="469"/>
      <c r="C33" s="207"/>
      <c r="D33" s="94" t="s">
        <v>347</v>
      </c>
      <c r="E33" s="7" t="s">
        <v>618</v>
      </c>
      <c r="F33" s="206">
        <v>326.60734628813208</v>
      </c>
      <c r="G33" s="7" t="s">
        <v>618</v>
      </c>
      <c r="H33" s="102">
        <f t="shared" si="0"/>
        <v>341.63128421738611</v>
      </c>
      <c r="I33" s="7" t="s">
        <v>618</v>
      </c>
      <c r="J33" s="102">
        <f t="shared" si="1"/>
        <v>357.34632329138583</v>
      </c>
      <c r="K33" s="7" t="s">
        <v>618</v>
      </c>
      <c r="L33" s="102">
        <f t="shared" si="2"/>
        <v>374.49894680937234</v>
      </c>
    </row>
    <row r="34" spans="1:12" ht="25.5" x14ac:dyDescent="0.2">
      <c r="A34" s="344"/>
      <c r="B34" s="469"/>
      <c r="C34" s="207"/>
      <c r="D34" s="94" t="s">
        <v>348</v>
      </c>
      <c r="E34" s="7" t="s">
        <v>618</v>
      </c>
      <c r="F34" s="206">
        <v>3291.88181632128</v>
      </c>
      <c r="G34" s="7" t="s">
        <v>618</v>
      </c>
      <c r="H34" s="102">
        <f t="shared" si="0"/>
        <v>3443.308379872059</v>
      </c>
      <c r="I34" s="7" t="s">
        <v>618</v>
      </c>
      <c r="J34" s="102">
        <f t="shared" si="1"/>
        <v>3601.7005653461738</v>
      </c>
      <c r="K34" s="7" t="s">
        <v>618</v>
      </c>
      <c r="L34" s="102">
        <f t="shared" si="2"/>
        <v>3774.5821924827901</v>
      </c>
    </row>
    <row r="35" spans="1:12" ht="26.25" thickBot="1" x14ac:dyDescent="0.25">
      <c r="A35" s="344"/>
      <c r="B35" s="470"/>
      <c r="C35" s="207"/>
      <c r="D35" s="94" t="s">
        <v>613</v>
      </c>
      <c r="E35" s="208" t="s">
        <v>618</v>
      </c>
      <c r="F35" s="209">
        <v>1580.1032718342142</v>
      </c>
      <c r="G35" s="208" t="s">
        <v>618</v>
      </c>
      <c r="H35" s="102">
        <f t="shared" si="0"/>
        <v>1652.788022338588</v>
      </c>
      <c r="I35" s="208" t="s">
        <v>618</v>
      </c>
      <c r="J35" s="102">
        <f t="shared" si="1"/>
        <v>1728.8162713661629</v>
      </c>
      <c r="K35" s="208" t="s">
        <v>618</v>
      </c>
      <c r="L35" s="102">
        <f t="shared" si="2"/>
        <v>1811.7994523917387</v>
      </c>
    </row>
    <row r="36" spans="1:12" s="213" customFormat="1" ht="25.5" x14ac:dyDescent="0.2">
      <c r="A36" s="344"/>
      <c r="B36" s="468">
        <v>21</v>
      </c>
      <c r="C36" s="210" t="s">
        <v>611</v>
      </c>
      <c r="D36" s="211" t="s">
        <v>235</v>
      </c>
      <c r="E36" s="212" t="s">
        <v>618</v>
      </c>
      <c r="F36" s="202">
        <v>0</v>
      </c>
      <c r="G36" s="212" t="s">
        <v>618</v>
      </c>
      <c r="H36" s="102">
        <f t="shared" si="0"/>
        <v>0</v>
      </c>
      <c r="I36" s="212" t="s">
        <v>618</v>
      </c>
      <c r="J36" s="102">
        <f t="shared" si="1"/>
        <v>0</v>
      </c>
      <c r="K36" s="212" t="s">
        <v>618</v>
      </c>
      <c r="L36" s="102">
        <f t="shared" si="2"/>
        <v>0</v>
      </c>
    </row>
    <row r="37" spans="1:12" s="34" customFormat="1" ht="25.5" x14ac:dyDescent="0.2">
      <c r="A37" s="344"/>
      <c r="B37" s="469"/>
      <c r="C37" s="147"/>
      <c r="D37" s="214" t="s">
        <v>236</v>
      </c>
      <c r="E37" s="139" t="s">
        <v>618</v>
      </c>
      <c r="F37" s="203">
        <v>0</v>
      </c>
      <c r="G37" s="139" t="s">
        <v>618</v>
      </c>
      <c r="H37" s="102">
        <f t="shared" si="0"/>
        <v>0</v>
      </c>
      <c r="I37" s="139" t="s">
        <v>618</v>
      </c>
      <c r="J37" s="102">
        <f t="shared" si="1"/>
        <v>0</v>
      </c>
      <c r="K37" s="139" t="s">
        <v>618</v>
      </c>
      <c r="L37" s="102">
        <f t="shared" si="2"/>
        <v>0</v>
      </c>
    </row>
    <row r="38" spans="1:12" s="34" customFormat="1" ht="25.5" x14ac:dyDescent="0.2">
      <c r="A38" s="344"/>
      <c r="B38" s="469"/>
      <c r="C38" s="147"/>
      <c r="D38" s="214" t="s">
        <v>237</v>
      </c>
      <c r="E38" s="139" t="s">
        <v>618</v>
      </c>
      <c r="F38" s="215">
        <v>0</v>
      </c>
      <c r="G38" s="139" t="s">
        <v>618</v>
      </c>
      <c r="H38" s="102">
        <f t="shared" si="0"/>
        <v>0</v>
      </c>
      <c r="I38" s="139" t="s">
        <v>618</v>
      </c>
      <c r="J38" s="102">
        <f t="shared" si="1"/>
        <v>0</v>
      </c>
      <c r="K38" s="139" t="s">
        <v>618</v>
      </c>
      <c r="L38" s="102">
        <f t="shared" si="2"/>
        <v>0</v>
      </c>
    </row>
    <row r="39" spans="1:12" s="34" customFormat="1" ht="25.5" x14ac:dyDescent="0.2">
      <c r="A39" s="344"/>
      <c r="B39" s="469"/>
      <c r="C39" s="147"/>
      <c r="D39" s="214" t="s">
        <v>238</v>
      </c>
      <c r="E39" s="139" t="s">
        <v>618</v>
      </c>
      <c r="F39" s="203">
        <v>0</v>
      </c>
      <c r="G39" s="139" t="s">
        <v>618</v>
      </c>
      <c r="H39" s="102">
        <f t="shared" si="0"/>
        <v>0</v>
      </c>
      <c r="I39" s="139" t="s">
        <v>618</v>
      </c>
      <c r="J39" s="102">
        <f t="shared" si="1"/>
        <v>0</v>
      </c>
      <c r="K39" s="139" t="s">
        <v>618</v>
      </c>
      <c r="L39" s="102">
        <f t="shared" si="2"/>
        <v>0</v>
      </c>
    </row>
    <row r="40" spans="1:12" s="34" customFormat="1" ht="25.5" x14ac:dyDescent="0.2">
      <c r="A40" s="344"/>
      <c r="B40" s="469"/>
      <c r="C40" s="147"/>
      <c r="D40" s="214" t="s">
        <v>239</v>
      </c>
      <c r="E40" s="139" t="s">
        <v>618</v>
      </c>
      <c r="F40" s="203">
        <v>0</v>
      </c>
      <c r="G40" s="139" t="s">
        <v>618</v>
      </c>
      <c r="H40" s="102">
        <f t="shared" si="0"/>
        <v>0</v>
      </c>
      <c r="I40" s="139" t="s">
        <v>618</v>
      </c>
      <c r="J40" s="102">
        <f t="shared" si="1"/>
        <v>0</v>
      </c>
      <c r="K40" s="139" t="s">
        <v>618</v>
      </c>
      <c r="L40" s="102">
        <f t="shared" si="2"/>
        <v>0</v>
      </c>
    </row>
    <row r="41" spans="1:12" s="34" customFormat="1" ht="25.5" x14ac:dyDescent="0.2">
      <c r="A41" s="344"/>
      <c r="B41" s="469"/>
      <c r="C41" s="147"/>
      <c r="D41" s="214" t="s">
        <v>240</v>
      </c>
      <c r="E41" s="139" t="s">
        <v>618</v>
      </c>
      <c r="F41" s="203">
        <v>0</v>
      </c>
      <c r="G41" s="139" t="s">
        <v>618</v>
      </c>
      <c r="H41" s="102">
        <f t="shared" si="0"/>
        <v>0</v>
      </c>
      <c r="I41" s="139" t="s">
        <v>618</v>
      </c>
      <c r="J41" s="102">
        <f t="shared" si="1"/>
        <v>0</v>
      </c>
      <c r="K41" s="139" t="s">
        <v>618</v>
      </c>
      <c r="L41" s="102">
        <f t="shared" si="2"/>
        <v>0</v>
      </c>
    </row>
    <row r="42" spans="1:12" s="34" customFormat="1" ht="25.5" x14ac:dyDescent="0.2">
      <c r="A42" s="344"/>
      <c r="B42" s="469"/>
      <c r="C42" s="147"/>
      <c r="D42" s="214" t="s">
        <v>241</v>
      </c>
      <c r="E42" s="139" t="s">
        <v>618</v>
      </c>
      <c r="F42" s="203">
        <v>0</v>
      </c>
      <c r="G42" s="139" t="s">
        <v>618</v>
      </c>
      <c r="H42" s="102">
        <f t="shared" si="0"/>
        <v>0</v>
      </c>
      <c r="I42" s="139" t="s">
        <v>618</v>
      </c>
      <c r="J42" s="102">
        <f t="shared" si="1"/>
        <v>0</v>
      </c>
      <c r="K42" s="139" t="s">
        <v>618</v>
      </c>
      <c r="L42" s="102">
        <f t="shared" si="2"/>
        <v>0</v>
      </c>
    </row>
    <row r="43" spans="1:12" s="34" customFormat="1" ht="25.5" x14ac:dyDescent="0.2">
      <c r="A43" s="344"/>
      <c r="B43" s="469"/>
      <c r="C43" s="147"/>
      <c r="D43" s="214" t="s">
        <v>242</v>
      </c>
      <c r="E43" s="139" t="s">
        <v>618</v>
      </c>
      <c r="F43" s="203">
        <v>0</v>
      </c>
      <c r="G43" s="139" t="s">
        <v>618</v>
      </c>
      <c r="H43" s="102">
        <f t="shared" si="0"/>
        <v>0</v>
      </c>
      <c r="I43" s="139" t="s">
        <v>618</v>
      </c>
      <c r="J43" s="102">
        <f t="shared" si="1"/>
        <v>0</v>
      </c>
      <c r="K43" s="139" t="s">
        <v>618</v>
      </c>
      <c r="L43" s="102">
        <f t="shared" si="2"/>
        <v>0</v>
      </c>
    </row>
    <row r="44" spans="1:12" s="34" customFormat="1" ht="25.5" x14ac:dyDescent="0.2">
      <c r="A44" s="344"/>
      <c r="B44" s="469"/>
      <c r="C44" s="147"/>
      <c r="D44" s="214" t="s">
        <v>243</v>
      </c>
      <c r="E44" s="139" t="s">
        <v>618</v>
      </c>
      <c r="F44" s="203">
        <v>0</v>
      </c>
      <c r="G44" s="139" t="s">
        <v>618</v>
      </c>
      <c r="H44" s="102">
        <f t="shared" si="0"/>
        <v>0</v>
      </c>
      <c r="I44" s="139" t="s">
        <v>618</v>
      </c>
      <c r="J44" s="102">
        <f t="shared" si="1"/>
        <v>0</v>
      </c>
      <c r="K44" s="139" t="s">
        <v>618</v>
      </c>
      <c r="L44" s="102">
        <f t="shared" si="2"/>
        <v>0</v>
      </c>
    </row>
    <row r="45" spans="1:12" s="34" customFormat="1" ht="25.5" x14ac:dyDescent="0.2">
      <c r="A45" s="344"/>
      <c r="B45" s="469"/>
      <c r="C45" s="147"/>
      <c r="D45" s="214" t="s">
        <v>244</v>
      </c>
      <c r="E45" s="139" t="s">
        <v>618</v>
      </c>
      <c r="F45" s="203">
        <v>0</v>
      </c>
      <c r="G45" s="139" t="s">
        <v>618</v>
      </c>
      <c r="H45" s="102">
        <f t="shared" si="0"/>
        <v>0</v>
      </c>
      <c r="I45" s="139" t="s">
        <v>618</v>
      </c>
      <c r="J45" s="102">
        <f t="shared" si="1"/>
        <v>0</v>
      </c>
      <c r="K45" s="139" t="s">
        <v>618</v>
      </c>
      <c r="L45" s="102">
        <f t="shared" si="2"/>
        <v>0</v>
      </c>
    </row>
    <row r="46" spans="1:12" s="34" customFormat="1" ht="25.5" x14ac:dyDescent="0.2">
      <c r="A46" s="344"/>
      <c r="B46" s="469"/>
      <c r="C46" s="147"/>
      <c r="D46" s="214" t="s">
        <v>610</v>
      </c>
      <c r="E46" s="139" t="s">
        <v>618</v>
      </c>
      <c r="F46" s="203">
        <v>85.588927224353284</v>
      </c>
      <c r="G46" s="139" t="s">
        <v>618</v>
      </c>
      <c r="H46" s="102">
        <f t="shared" si="0"/>
        <v>89.526017876673521</v>
      </c>
      <c r="I46" s="139" t="s">
        <v>618</v>
      </c>
      <c r="J46" s="102">
        <f t="shared" si="1"/>
        <v>93.6442146990005</v>
      </c>
      <c r="K46" s="139" t="s">
        <v>618</v>
      </c>
      <c r="L46" s="102">
        <f t="shared" si="2"/>
        <v>98.139137004552524</v>
      </c>
    </row>
    <row r="47" spans="1:12" ht="25.5" x14ac:dyDescent="0.2">
      <c r="A47" s="344"/>
      <c r="B47" s="469"/>
      <c r="C47" s="216"/>
      <c r="D47" s="160" t="s">
        <v>612</v>
      </c>
      <c r="E47" s="7" t="s">
        <v>618</v>
      </c>
      <c r="F47" s="206">
        <v>1975.1290897927674</v>
      </c>
      <c r="G47" s="7" t="s">
        <v>618</v>
      </c>
      <c r="H47" s="102">
        <f t="shared" si="0"/>
        <v>2065.9850279232346</v>
      </c>
      <c r="I47" s="7" t="s">
        <v>618</v>
      </c>
      <c r="J47" s="102">
        <f t="shared" si="1"/>
        <v>2161.0203392077033</v>
      </c>
      <c r="K47" s="7" t="s">
        <v>618</v>
      </c>
      <c r="L47" s="102">
        <f t="shared" si="2"/>
        <v>2264.7493154896729</v>
      </c>
    </row>
    <row r="48" spans="1:12" ht="76.5" x14ac:dyDescent="0.2">
      <c r="A48" s="94"/>
      <c r="B48" s="469"/>
      <c r="C48" s="216"/>
      <c r="D48" s="217" t="s">
        <v>578</v>
      </c>
      <c r="E48" s="7" t="s">
        <v>618</v>
      </c>
      <c r="F48" s="206">
        <v>7200.4140000000007</v>
      </c>
      <c r="G48" s="7" t="s">
        <v>618</v>
      </c>
      <c r="H48" s="102">
        <f t="shared" si="0"/>
        <v>7531.6330440000002</v>
      </c>
      <c r="I48" s="7" t="s">
        <v>618</v>
      </c>
      <c r="J48" s="102">
        <f t="shared" si="1"/>
        <v>7878.0881640240004</v>
      </c>
      <c r="K48" s="7" t="s">
        <v>618</v>
      </c>
      <c r="L48" s="102">
        <f t="shared" si="2"/>
        <v>8256.2363958971509</v>
      </c>
    </row>
    <row r="49" spans="1:12" ht="38.25" x14ac:dyDescent="0.2">
      <c r="A49" s="94"/>
      <c r="B49" s="469"/>
      <c r="C49" s="216"/>
      <c r="D49" s="217" t="s">
        <v>579</v>
      </c>
      <c r="E49" s="7" t="s">
        <v>618</v>
      </c>
      <c r="F49" s="206">
        <v>1661.634</v>
      </c>
      <c r="G49" s="7" t="s">
        <v>618</v>
      </c>
      <c r="H49" s="102">
        <f t="shared" si="0"/>
        <v>1738.0691639999998</v>
      </c>
      <c r="I49" s="7" t="s">
        <v>618</v>
      </c>
      <c r="J49" s="102">
        <f t="shared" si="1"/>
        <v>1818.0203455439996</v>
      </c>
      <c r="K49" s="7" t="s">
        <v>618</v>
      </c>
      <c r="L49" s="102">
        <f t="shared" si="2"/>
        <v>1905.2853221301114</v>
      </c>
    </row>
    <row r="50" spans="1:12" ht="38.25" x14ac:dyDescent="0.2">
      <c r="A50" s="94"/>
      <c r="B50" s="469"/>
      <c r="C50" s="216"/>
      <c r="D50" s="217" t="s">
        <v>580</v>
      </c>
      <c r="E50" s="7" t="s">
        <v>618</v>
      </c>
      <c r="F50" s="206">
        <v>276.93900000000002</v>
      </c>
      <c r="G50" s="7" t="s">
        <v>618</v>
      </c>
      <c r="H50" s="102">
        <f t="shared" si="0"/>
        <v>289.67819400000002</v>
      </c>
      <c r="I50" s="7" t="s">
        <v>618</v>
      </c>
      <c r="J50" s="102">
        <f t="shared" si="1"/>
        <v>303.00339092400003</v>
      </c>
      <c r="K50" s="7" t="s">
        <v>618</v>
      </c>
      <c r="L50" s="102">
        <f t="shared" si="2"/>
        <v>317.54755368835202</v>
      </c>
    </row>
    <row r="51" spans="1:12" ht="38.25" x14ac:dyDescent="0.2">
      <c r="A51" s="94"/>
      <c r="B51" s="469"/>
      <c r="C51" s="216"/>
      <c r="D51" s="217" t="s">
        <v>581</v>
      </c>
      <c r="E51" s="7" t="s">
        <v>618</v>
      </c>
      <c r="F51" s="206">
        <v>2769.39</v>
      </c>
      <c r="G51" s="7" t="s">
        <v>618</v>
      </c>
      <c r="H51" s="102">
        <f t="shared" si="0"/>
        <v>2896.7819399999994</v>
      </c>
      <c r="I51" s="7" t="s">
        <v>618</v>
      </c>
      <c r="J51" s="102">
        <f t="shared" si="1"/>
        <v>3030.0339092399995</v>
      </c>
      <c r="K51" s="7" t="s">
        <v>618</v>
      </c>
      <c r="L51" s="102">
        <f t="shared" si="2"/>
        <v>3175.4755368835195</v>
      </c>
    </row>
    <row r="52" spans="1:12" ht="76.5" x14ac:dyDescent="0.2">
      <c r="A52" s="94"/>
      <c r="B52" s="469"/>
      <c r="C52" s="216"/>
      <c r="D52" s="217" t="s">
        <v>582</v>
      </c>
      <c r="E52" s="7" t="s">
        <v>618</v>
      </c>
      <c r="F52" s="206">
        <v>2769.39</v>
      </c>
      <c r="G52" s="7" t="s">
        <v>618</v>
      </c>
      <c r="H52" s="102">
        <f t="shared" si="0"/>
        <v>2896.7819399999994</v>
      </c>
      <c r="I52" s="7" t="s">
        <v>618</v>
      </c>
      <c r="J52" s="102">
        <f t="shared" si="1"/>
        <v>3030.0339092399995</v>
      </c>
      <c r="K52" s="7" t="s">
        <v>618</v>
      </c>
      <c r="L52" s="102">
        <f t="shared" si="2"/>
        <v>3175.4755368835195</v>
      </c>
    </row>
    <row r="53" spans="1:12" ht="25.5" x14ac:dyDescent="0.2">
      <c r="A53" s="94"/>
      <c r="B53" s="469"/>
      <c r="C53" s="216"/>
      <c r="D53" s="217" t="s">
        <v>583</v>
      </c>
      <c r="E53" s="7" t="s">
        <v>618</v>
      </c>
      <c r="F53" s="206">
        <v>2769.39</v>
      </c>
      <c r="G53" s="7" t="s">
        <v>618</v>
      </c>
      <c r="H53" s="102">
        <f t="shared" si="0"/>
        <v>2896.7819399999994</v>
      </c>
      <c r="I53" s="7" t="s">
        <v>618</v>
      </c>
      <c r="J53" s="102">
        <f t="shared" si="1"/>
        <v>3030.0339092399995</v>
      </c>
      <c r="K53" s="7" t="s">
        <v>618</v>
      </c>
      <c r="L53" s="102">
        <f t="shared" si="2"/>
        <v>3175.4755368835195</v>
      </c>
    </row>
    <row r="54" spans="1:12" ht="76.5" x14ac:dyDescent="0.2">
      <c r="A54" s="94"/>
      <c r="B54" s="469"/>
      <c r="C54" s="216"/>
      <c r="D54" s="217" t="s">
        <v>584</v>
      </c>
      <c r="E54" s="7" t="s">
        <v>729</v>
      </c>
      <c r="F54" s="206">
        <v>2990.8360000000002</v>
      </c>
      <c r="G54" s="7" t="s">
        <v>729</v>
      </c>
      <c r="H54" s="102">
        <f t="shared" si="0"/>
        <v>3128.4144560000004</v>
      </c>
      <c r="I54" s="7" t="s">
        <v>729</v>
      </c>
      <c r="J54" s="102">
        <f t="shared" si="1"/>
        <v>3272.3215209760006</v>
      </c>
      <c r="K54" s="7" t="s">
        <v>729</v>
      </c>
      <c r="L54" s="102">
        <f t="shared" si="2"/>
        <v>3429.3929539828487</v>
      </c>
    </row>
    <row r="55" spans="1:12" ht="25.5" x14ac:dyDescent="0.2">
      <c r="A55" s="94"/>
      <c r="B55" s="469"/>
      <c r="C55" s="216"/>
      <c r="D55" s="217" t="s">
        <v>585</v>
      </c>
      <c r="E55" s="7" t="s">
        <v>618</v>
      </c>
      <c r="F55" s="206">
        <v>1107.7560000000001</v>
      </c>
      <c r="G55" s="7" t="s">
        <v>618</v>
      </c>
      <c r="H55" s="102">
        <f t="shared" si="0"/>
        <v>1158.7127760000001</v>
      </c>
      <c r="I55" s="7" t="s">
        <v>618</v>
      </c>
      <c r="J55" s="102">
        <f t="shared" si="1"/>
        <v>1212.0135636960001</v>
      </c>
      <c r="K55" s="7" t="s">
        <v>618</v>
      </c>
      <c r="L55" s="102">
        <f t="shared" si="2"/>
        <v>1270.1902147534081</v>
      </c>
    </row>
    <row r="56" spans="1:12" ht="25.5" x14ac:dyDescent="0.2">
      <c r="A56" s="94"/>
      <c r="B56" s="469"/>
      <c r="C56" s="216"/>
      <c r="D56" s="217" t="s">
        <v>586</v>
      </c>
      <c r="E56" s="7" t="s">
        <v>618</v>
      </c>
      <c r="F56" s="206">
        <v>2215.5120000000002</v>
      </c>
      <c r="G56" s="7" t="s">
        <v>618</v>
      </c>
      <c r="H56" s="102">
        <f t="shared" si="0"/>
        <v>2317.4255520000002</v>
      </c>
      <c r="I56" s="7" t="s">
        <v>618</v>
      </c>
      <c r="J56" s="102">
        <f t="shared" si="1"/>
        <v>2424.0271273920002</v>
      </c>
      <c r="K56" s="7" t="s">
        <v>618</v>
      </c>
      <c r="L56" s="102">
        <f t="shared" si="2"/>
        <v>2540.3804295068162</v>
      </c>
    </row>
    <row r="57" spans="1:12" ht="51" x14ac:dyDescent="0.2">
      <c r="A57" s="94"/>
      <c r="B57" s="469"/>
      <c r="C57" s="216"/>
      <c r="D57" s="217" t="s">
        <v>587</v>
      </c>
      <c r="E57" s="7"/>
      <c r="F57" s="206"/>
      <c r="G57" s="7"/>
      <c r="H57" s="102"/>
      <c r="I57" s="7"/>
      <c r="J57" s="102"/>
      <c r="K57" s="7"/>
      <c r="L57" s="102"/>
    </row>
    <row r="58" spans="1:12" ht="25.5" x14ac:dyDescent="0.2">
      <c r="A58" s="94"/>
      <c r="B58" s="469"/>
      <c r="C58" s="216"/>
      <c r="D58" s="217" t="s">
        <v>588</v>
      </c>
      <c r="E58" s="7" t="s">
        <v>618</v>
      </c>
      <c r="F58" s="206">
        <v>332.32679999999999</v>
      </c>
      <c r="G58" s="7" t="s">
        <v>618</v>
      </c>
      <c r="H58" s="102">
        <f t="shared" si="0"/>
        <v>347.61383279999995</v>
      </c>
      <c r="I58" s="7" t="s">
        <v>618</v>
      </c>
      <c r="J58" s="102">
        <f t="shared" si="1"/>
        <v>363.60406910879993</v>
      </c>
      <c r="K58" s="7" t="s">
        <v>618</v>
      </c>
      <c r="L58" s="102">
        <f t="shared" si="2"/>
        <v>381.05706442602235</v>
      </c>
    </row>
    <row r="59" spans="1:12" ht="25.5" x14ac:dyDescent="0.2">
      <c r="A59" s="94"/>
      <c r="B59" s="469"/>
      <c r="C59" s="216"/>
      <c r="D59" s="217" t="s">
        <v>589</v>
      </c>
      <c r="E59" s="7" t="s">
        <v>618</v>
      </c>
      <c r="F59" s="206">
        <v>387.71460000000002</v>
      </c>
      <c r="G59" s="7" t="s">
        <v>618</v>
      </c>
      <c r="H59" s="102">
        <f t="shared" si="0"/>
        <v>405.54947160000006</v>
      </c>
      <c r="I59" s="7" t="s">
        <v>618</v>
      </c>
      <c r="J59" s="102">
        <f t="shared" si="1"/>
        <v>424.20474729360001</v>
      </c>
      <c r="K59" s="7" t="s">
        <v>618</v>
      </c>
      <c r="L59" s="102">
        <f t="shared" si="2"/>
        <v>444.56657516369273</v>
      </c>
    </row>
    <row r="60" spans="1:12" ht="25.5" x14ac:dyDescent="0.2">
      <c r="A60" s="94"/>
      <c r="B60" s="469"/>
      <c r="C60" s="216"/>
      <c r="D60" s="217" t="s">
        <v>590</v>
      </c>
      <c r="E60" s="7" t="s">
        <v>618</v>
      </c>
      <c r="F60" s="206">
        <v>553.87800000000004</v>
      </c>
      <c r="G60" s="7" t="s">
        <v>618</v>
      </c>
      <c r="H60" s="102">
        <f t="shared" si="0"/>
        <v>579.35638800000004</v>
      </c>
      <c r="I60" s="7" t="s">
        <v>618</v>
      </c>
      <c r="J60" s="102">
        <f t="shared" si="1"/>
        <v>606.00678184800006</v>
      </c>
      <c r="K60" s="7" t="s">
        <v>618</v>
      </c>
      <c r="L60" s="102">
        <f t="shared" si="2"/>
        <v>635.09510737670405</v>
      </c>
    </row>
    <row r="61" spans="1:12" ht="25.5" x14ac:dyDescent="0.2">
      <c r="A61" s="94"/>
      <c r="B61" s="469"/>
      <c r="C61" s="216"/>
      <c r="D61" s="217" t="s">
        <v>591</v>
      </c>
      <c r="E61" s="7" t="s">
        <v>618</v>
      </c>
      <c r="F61" s="206">
        <v>775.42920000000004</v>
      </c>
      <c r="G61" s="7" t="s">
        <v>618</v>
      </c>
      <c r="H61" s="102">
        <f t="shared" si="0"/>
        <v>811.09894320000012</v>
      </c>
      <c r="I61" s="7" t="s">
        <v>618</v>
      </c>
      <c r="J61" s="102">
        <f t="shared" si="1"/>
        <v>848.40949458720002</v>
      </c>
      <c r="K61" s="7" t="s">
        <v>618</v>
      </c>
      <c r="L61" s="102">
        <f t="shared" si="2"/>
        <v>889.13315032738547</v>
      </c>
    </row>
    <row r="62" spans="1:12" ht="89.25" x14ac:dyDescent="0.2">
      <c r="A62" s="94"/>
      <c r="B62" s="469"/>
      <c r="C62" s="216"/>
      <c r="D62" s="217" t="s">
        <v>592</v>
      </c>
      <c r="E62" s="7" t="s">
        <v>618</v>
      </c>
      <c r="F62" s="206">
        <v>332.32679999999999</v>
      </c>
      <c r="G62" s="7" t="s">
        <v>618</v>
      </c>
      <c r="H62" s="102">
        <f t="shared" si="0"/>
        <v>347.61383279999995</v>
      </c>
      <c r="I62" s="7" t="s">
        <v>618</v>
      </c>
      <c r="J62" s="102">
        <f t="shared" si="1"/>
        <v>363.60406910879993</v>
      </c>
      <c r="K62" s="7" t="s">
        <v>618</v>
      </c>
      <c r="L62" s="102">
        <f t="shared" si="2"/>
        <v>381.05706442602235</v>
      </c>
    </row>
    <row r="63" spans="1:12" ht="25.5" x14ac:dyDescent="0.2">
      <c r="A63" s="94"/>
      <c r="B63" s="469"/>
      <c r="C63" s="216"/>
      <c r="D63" s="217" t="s">
        <v>593</v>
      </c>
      <c r="E63" s="7" t="s">
        <v>618</v>
      </c>
      <c r="F63" s="206">
        <v>775.42920000000004</v>
      </c>
      <c r="G63" s="7" t="s">
        <v>618</v>
      </c>
      <c r="H63" s="102">
        <f t="shared" si="0"/>
        <v>811.09894320000012</v>
      </c>
      <c r="I63" s="7" t="s">
        <v>618</v>
      </c>
      <c r="J63" s="102">
        <f t="shared" si="1"/>
        <v>848.40949458720002</v>
      </c>
      <c r="K63" s="7" t="s">
        <v>618</v>
      </c>
      <c r="L63" s="102">
        <f t="shared" si="2"/>
        <v>889.13315032738547</v>
      </c>
    </row>
    <row r="64" spans="1:12" ht="89.25" x14ac:dyDescent="0.2">
      <c r="A64" s="94"/>
      <c r="B64" s="469"/>
      <c r="C64" s="216"/>
      <c r="D64" s="217" t="s">
        <v>594</v>
      </c>
      <c r="E64" s="7" t="s">
        <v>618</v>
      </c>
      <c r="F64" s="206">
        <v>2215.5120000000002</v>
      </c>
      <c r="G64" s="7" t="s">
        <v>618</v>
      </c>
      <c r="H64" s="102">
        <f t="shared" si="0"/>
        <v>2317.4255520000002</v>
      </c>
      <c r="I64" s="7" t="s">
        <v>618</v>
      </c>
      <c r="J64" s="102">
        <f t="shared" si="1"/>
        <v>2424.0271273920002</v>
      </c>
      <c r="K64" s="7" t="s">
        <v>618</v>
      </c>
      <c r="L64" s="102">
        <f t="shared" si="2"/>
        <v>2540.3804295068162</v>
      </c>
    </row>
    <row r="65" spans="1:12" ht="51" x14ac:dyDescent="0.2">
      <c r="A65" s="94"/>
      <c r="B65" s="469"/>
      <c r="C65" s="216"/>
      <c r="D65" s="217" t="s">
        <v>595</v>
      </c>
      <c r="E65" s="7" t="s">
        <v>618</v>
      </c>
      <c r="F65" s="206">
        <v>1993.9608000000001</v>
      </c>
      <c r="G65" s="7" t="s">
        <v>618</v>
      </c>
      <c r="H65" s="102">
        <f t="shared" si="0"/>
        <v>2085.6829968000002</v>
      </c>
      <c r="I65" s="7" t="s">
        <v>618</v>
      </c>
      <c r="J65" s="102">
        <f t="shared" si="1"/>
        <v>2181.6244146528002</v>
      </c>
      <c r="K65" s="7" t="s">
        <v>618</v>
      </c>
      <c r="L65" s="102">
        <f t="shared" si="2"/>
        <v>2286.3423865561344</v>
      </c>
    </row>
    <row r="66" spans="1:12" ht="63.75" x14ac:dyDescent="0.2">
      <c r="A66" s="94"/>
      <c r="B66" s="469"/>
      <c r="C66" s="216"/>
      <c r="D66" s="217" t="s">
        <v>596</v>
      </c>
      <c r="E66" s="7" t="s">
        <v>618</v>
      </c>
      <c r="F66" s="206">
        <v>0</v>
      </c>
      <c r="G66" s="7" t="s">
        <v>618</v>
      </c>
      <c r="H66" s="102">
        <f t="shared" si="0"/>
        <v>0</v>
      </c>
      <c r="I66" s="7" t="s">
        <v>618</v>
      </c>
      <c r="J66" s="102">
        <f t="shared" si="1"/>
        <v>0</v>
      </c>
      <c r="K66" s="7" t="s">
        <v>618</v>
      </c>
      <c r="L66" s="102">
        <f t="shared" si="2"/>
        <v>0</v>
      </c>
    </row>
    <row r="67" spans="1:12" ht="52.5" customHeight="1" x14ac:dyDescent="0.2">
      <c r="A67" s="94"/>
      <c r="B67" s="469"/>
      <c r="C67" s="216"/>
      <c r="D67" s="218" t="s">
        <v>597</v>
      </c>
      <c r="E67" s="7" t="s">
        <v>618</v>
      </c>
      <c r="F67" s="206">
        <v>1993.9608000000001</v>
      </c>
      <c r="G67" s="7" t="s">
        <v>618</v>
      </c>
      <c r="H67" s="102">
        <f t="shared" si="0"/>
        <v>2085.6829968000002</v>
      </c>
      <c r="I67" s="7" t="s">
        <v>618</v>
      </c>
      <c r="J67" s="102">
        <f t="shared" si="1"/>
        <v>2181.6244146528002</v>
      </c>
      <c r="K67" s="7" t="s">
        <v>618</v>
      </c>
      <c r="L67" s="102">
        <f t="shared" si="2"/>
        <v>2286.3423865561344</v>
      </c>
    </row>
    <row r="68" spans="1:12" ht="15" customHeight="1" x14ac:dyDescent="0.2">
      <c r="A68" s="94"/>
      <c r="B68" s="469"/>
      <c r="C68" s="216"/>
      <c r="D68" s="217" t="s">
        <v>598</v>
      </c>
      <c r="E68" s="7" t="s">
        <v>618</v>
      </c>
      <c r="F68" s="206">
        <v>6092.6580000000004</v>
      </c>
      <c r="G68" s="7" t="s">
        <v>618</v>
      </c>
      <c r="H68" s="102">
        <f t="shared" si="0"/>
        <v>6372.9202679999999</v>
      </c>
      <c r="I68" s="7" t="s">
        <v>618</v>
      </c>
      <c r="J68" s="102">
        <f t="shared" si="1"/>
        <v>6666.0746003280001</v>
      </c>
      <c r="K68" s="7" t="s">
        <v>618</v>
      </c>
      <c r="L68" s="102">
        <f t="shared" si="2"/>
        <v>6986.0461811437435</v>
      </c>
    </row>
    <row r="69" spans="1:12" ht="51" x14ac:dyDescent="0.2">
      <c r="A69" s="94"/>
      <c r="B69" s="469"/>
      <c r="C69" s="216"/>
      <c r="D69" s="217" t="s">
        <v>599</v>
      </c>
      <c r="E69" s="7" t="s">
        <v>618</v>
      </c>
      <c r="F69" s="206">
        <v>1993.9608000000001</v>
      </c>
      <c r="G69" s="7" t="s">
        <v>618</v>
      </c>
      <c r="H69" s="102">
        <f t="shared" ref="H69:H91" si="3">F69*104.6/100</f>
        <v>2085.6829968000002</v>
      </c>
      <c r="I69" s="7" t="s">
        <v>618</v>
      </c>
      <c r="J69" s="102">
        <f t="shared" ref="J69:J91" si="4">H69*104.6/100</f>
        <v>2181.6244146528002</v>
      </c>
      <c r="K69" s="7" t="s">
        <v>618</v>
      </c>
      <c r="L69" s="102">
        <f t="shared" ref="L69:L91" si="5">J69*104.8/100</f>
        <v>2286.3423865561344</v>
      </c>
    </row>
    <row r="70" spans="1:12" ht="51" x14ac:dyDescent="0.2">
      <c r="A70" s="94"/>
      <c r="B70" s="469"/>
      <c r="C70" s="216"/>
      <c r="D70" s="217" t="s">
        <v>600</v>
      </c>
      <c r="E70" s="7" t="s">
        <v>618</v>
      </c>
      <c r="F70" s="206">
        <v>1993.9608000000001</v>
      </c>
      <c r="G70" s="7" t="s">
        <v>618</v>
      </c>
      <c r="H70" s="102">
        <f t="shared" si="3"/>
        <v>2085.6829968000002</v>
      </c>
      <c r="I70" s="7" t="s">
        <v>618</v>
      </c>
      <c r="J70" s="102">
        <f t="shared" si="4"/>
        <v>2181.6244146528002</v>
      </c>
      <c r="K70" s="7" t="s">
        <v>618</v>
      </c>
      <c r="L70" s="102">
        <f t="shared" si="5"/>
        <v>2286.3423865561344</v>
      </c>
    </row>
    <row r="71" spans="1:12" ht="25.5" x14ac:dyDescent="0.2">
      <c r="A71" s="94"/>
      <c r="B71" s="469"/>
      <c r="C71" s="216"/>
      <c r="D71" s="217" t="s">
        <v>601</v>
      </c>
      <c r="E71" s="7"/>
      <c r="F71" s="206">
        <v>1938.5730000000001</v>
      </c>
      <c r="G71" s="7"/>
      <c r="H71" s="102">
        <f t="shared" si="3"/>
        <v>2027.7473579999998</v>
      </c>
      <c r="I71" s="7"/>
      <c r="J71" s="102">
        <f t="shared" si="4"/>
        <v>2121.0237364679997</v>
      </c>
      <c r="K71" s="7"/>
      <c r="L71" s="102">
        <f t="shared" si="5"/>
        <v>2222.8328758184634</v>
      </c>
    </row>
    <row r="72" spans="1:12" ht="15" customHeight="1" x14ac:dyDescent="0.2">
      <c r="A72" s="94"/>
      <c r="B72" s="469"/>
      <c r="C72" s="216"/>
      <c r="D72" s="217" t="s">
        <v>602</v>
      </c>
      <c r="E72" s="7"/>
      <c r="F72" s="206"/>
      <c r="G72" s="7"/>
      <c r="H72" s="102">
        <f t="shared" si="3"/>
        <v>0</v>
      </c>
      <c r="I72" s="7"/>
      <c r="J72" s="102">
        <f t="shared" si="4"/>
        <v>0</v>
      </c>
      <c r="K72" s="7"/>
      <c r="L72" s="102">
        <f t="shared" si="5"/>
        <v>0</v>
      </c>
    </row>
    <row r="73" spans="1:12" ht="25.5" x14ac:dyDescent="0.2">
      <c r="A73" s="94"/>
      <c r="B73" s="469"/>
      <c r="C73" s="216"/>
      <c r="D73" s="217" t="s">
        <v>733</v>
      </c>
      <c r="E73" s="7" t="s">
        <v>618</v>
      </c>
      <c r="F73" s="206">
        <v>886.20479999999998</v>
      </c>
      <c r="G73" s="7" t="s">
        <v>618</v>
      </c>
      <c r="H73" s="102">
        <f t="shared" si="3"/>
        <v>926.97022079999999</v>
      </c>
      <c r="I73" s="7" t="s">
        <v>618</v>
      </c>
      <c r="J73" s="102">
        <f t="shared" si="4"/>
        <v>969.61085095679994</v>
      </c>
      <c r="K73" s="7" t="s">
        <v>618</v>
      </c>
      <c r="L73" s="102">
        <f t="shared" si="5"/>
        <v>1016.1521718027263</v>
      </c>
    </row>
    <row r="74" spans="1:12" ht="15" customHeight="1" x14ac:dyDescent="0.2">
      <c r="A74" s="94"/>
      <c r="B74" s="469"/>
      <c r="C74" s="216"/>
      <c r="D74" s="217" t="s">
        <v>734</v>
      </c>
      <c r="E74" s="7" t="s">
        <v>618</v>
      </c>
      <c r="F74" s="206">
        <v>1772.4096</v>
      </c>
      <c r="G74" s="7" t="s">
        <v>618</v>
      </c>
      <c r="H74" s="102">
        <f t="shared" si="3"/>
        <v>1853.9404416</v>
      </c>
      <c r="I74" s="7" t="s">
        <v>618</v>
      </c>
      <c r="J74" s="102">
        <f t="shared" si="4"/>
        <v>1939.2217019135999</v>
      </c>
      <c r="K74" s="7" t="s">
        <v>618</v>
      </c>
      <c r="L74" s="102">
        <f t="shared" si="5"/>
        <v>2032.3043436054527</v>
      </c>
    </row>
    <row r="75" spans="1:12" ht="15" customHeight="1" x14ac:dyDescent="0.2">
      <c r="A75" s="94"/>
      <c r="B75" s="469"/>
      <c r="C75" s="216"/>
      <c r="D75" s="217" t="s">
        <v>735</v>
      </c>
      <c r="E75" s="7" t="s">
        <v>618</v>
      </c>
      <c r="F75" s="206">
        <v>2658.6143999999999</v>
      </c>
      <c r="G75" s="7" t="s">
        <v>618</v>
      </c>
      <c r="H75" s="102">
        <f t="shared" si="3"/>
        <v>2780.9106623999996</v>
      </c>
      <c r="I75" s="7" t="s">
        <v>618</v>
      </c>
      <c r="J75" s="102">
        <f t="shared" si="4"/>
        <v>2908.8325528703995</v>
      </c>
      <c r="K75" s="7" t="s">
        <v>618</v>
      </c>
      <c r="L75" s="102">
        <f t="shared" si="5"/>
        <v>3048.4565154081788</v>
      </c>
    </row>
    <row r="76" spans="1:12" ht="15" customHeight="1" x14ac:dyDescent="0.2">
      <c r="A76" s="94"/>
      <c r="B76" s="469"/>
      <c r="C76" s="216"/>
      <c r="D76" s="217" t="s">
        <v>603</v>
      </c>
      <c r="E76" s="7" t="s">
        <v>618</v>
      </c>
      <c r="F76" s="206">
        <v>5538.78</v>
      </c>
      <c r="G76" s="7" t="s">
        <v>618</v>
      </c>
      <c r="H76" s="102">
        <f t="shared" si="3"/>
        <v>5793.5638799999988</v>
      </c>
      <c r="I76" s="7" t="s">
        <v>618</v>
      </c>
      <c r="J76" s="102">
        <f t="shared" si="4"/>
        <v>6060.067818479999</v>
      </c>
      <c r="K76" s="7" t="s">
        <v>618</v>
      </c>
      <c r="L76" s="102">
        <f t="shared" si="5"/>
        <v>6350.9510737670389</v>
      </c>
    </row>
    <row r="77" spans="1:12" ht="28.5" customHeight="1" x14ac:dyDescent="0.2">
      <c r="A77" s="94"/>
      <c r="B77" s="469"/>
      <c r="C77" s="216"/>
      <c r="D77" s="217" t="s">
        <v>604</v>
      </c>
      <c r="E77" s="7"/>
      <c r="F77" s="206"/>
      <c r="G77" s="7"/>
      <c r="H77" s="102"/>
      <c r="I77" s="7"/>
      <c r="J77" s="102"/>
      <c r="K77" s="7"/>
      <c r="L77" s="102"/>
    </row>
    <row r="78" spans="1:12" ht="15" customHeight="1" x14ac:dyDescent="0.2">
      <c r="A78" s="94"/>
      <c r="B78" s="469"/>
      <c r="C78" s="216"/>
      <c r="D78" s="217" t="s">
        <v>605</v>
      </c>
      <c r="E78" s="7" t="s">
        <v>618</v>
      </c>
      <c r="F78" s="206">
        <v>276.93900000000002</v>
      </c>
      <c r="G78" s="7" t="s">
        <v>618</v>
      </c>
      <c r="H78" s="102">
        <f t="shared" si="3"/>
        <v>289.67819400000002</v>
      </c>
      <c r="I78" s="7" t="s">
        <v>618</v>
      </c>
      <c r="J78" s="102">
        <f t="shared" si="4"/>
        <v>303.00339092400003</v>
      </c>
      <c r="K78" s="7" t="s">
        <v>618</v>
      </c>
      <c r="L78" s="102">
        <f t="shared" si="5"/>
        <v>317.54755368835202</v>
      </c>
    </row>
    <row r="79" spans="1:12" ht="15" customHeight="1" x14ac:dyDescent="0.2">
      <c r="A79" s="94"/>
      <c r="B79" s="469"/>
      <c r="C79" s="216"/>
      <c r="D79" s="217" t="s">
        <v>590</v>
      </c>
      <c r="E79" s="7" t="s">
        <v>618</v>
      </c>
      <c r="F79" s="206">
        <v>443.10239999999999</v>
      </c>
      <c r="G79" s="7" t="s">
        <v>618</v>
      </c>
      <c r="H79" s="102">
        <f t="shared" si="3"/>
        <v>463.4851104</v>
      </c>
      <c r="I79" s="7" t="s">
        <v>618</v>
      </c>
      <c r="J79" s="102">
        <f t="shared" si="4"/>
        <v>484.80542547839997</v>
      </c>
      <c r="K79" s="7" t="s">
        <v>618</v>
      </c>
      <c r="L79" s="102">
        <f t="shared" si="5"/>
        <v>508.07608590136317</v>
      </c>
    </row>
    <row r="80" spans="1:12" ht="15" customHeight="1" thickBot="1" x14ac:dyDescent="0.25">
      <c r="A80" s="94"/>
      <c r="B80" s="469"/>
      <c r="C80" s="216"/>
      <c r="D80" s="279" t="s">
        <v>606</v>
      </c>
      <c r="E80" s="208" t="s">
        <v>618</v>
      </c>
      <c r="F80" s="209">
        <v>443.10239999999999</v>
      </c>
      <c r="G80" s="208" t="s">
        <v>618</v>
      </c>
      <c r="H80" s="107">
        <f t="shared" si="3"/>
        <v>463.4851104</v>
      </c>
      <c r="I80" s="208" t="s">
        <v>618</v>
      </c>
      <c r="J80" s="107">
        <f t="shared" si="4"/>
        <v>484.80542547839997</v>
      </c>
      <c r="K80" s="208" t="s">
        <v>618</v>
      </c>
      <c r="L80" s="107">
        <f t="shared" si="5"/>
        <v>508.07608590136317</v>
      </c>
    </row>
    <row r="81" spans="1:12" ht="25.5" x14ac:dyDescent="0.2">
      <c r="A81" s="94"/>
      <c r="B81" s="458">
        <v>22</v>
      </c>
      <c r="C81" s="124" t="s">
        <v>245</v>
      </c>
      <c r="D81" s="244" t="s">
        <v>246</v>
      </c>
      <c r="E81" s="220" t="s">
        <v>618</v>
      </c>
      <c r="F81" s="221">
        <v>31.56</v>
      </c>
      <c r="G81" s="220" t="s">
        <v>618</v>
      </c>
      <c r="H81" s="99">
        <f t="shared" si="3"/>
        <v>33.011759999999995</v>
      </c>
      <c r="I81" s="220" t="s">
        <v>618</v>
      </c>
      <c r="J81" s="99">
        <f t="shared" si="4"/>
        <v>34.530300959999998</v>
      </c>
      <c r="K81" s="220" t="s">
        <v>618</v>
      </c>
      <c r="L81" s="99">
        <f t="shared" si="5"/>
        <v>36.187755406079994</v>
      </c>
    </row>
    <row r="82" spans="1:12" ht="25.5" x14ac:dyDescent="0.2">
      <c r="A82" s="253"/>
      <c r="B82" s="459"/>
      <c r="C82" s="260"/>
      <c r="D82" s="314" t="s">
        <v>768</v>
      </c>
      <c r="E82" s="336" t="s">
        <v>618</v>
      </c>
      <c r="F82" s="337">
        <v>0</v>
      </c>
      <c r="G82" s="336" t="s">
        <v>618</v>
      </c>
      <c r="H82" s="332">
        <v>2000</v>
      </c>
      <c r="I82" s="336" t="s">
        <v>618</v>
      </c>
      <c r="J82" s="332">
        <f t="shared" si="4"/>
        <v>2092</v>
      </c>
      <c r="K82" s="336" t="s">
        <v>618</v>
      </c>
      <c r="L82" s="332">
        <f t="shared" si="5"/>
        <v>2192.4160000000002</v>
      </c>
    </row>
    <row r="83" spans="1:12" ht="25.5" x14ac:dyDescent="0.2">
      <c r="A83" s="94"/>
      <c r="B83" s="459"/>
      <c r="C83" s="207"/>
      <c r="D83" s="37" t="s">
        <v>641</v>
      </c>
      <c r="E83" s="7" t="s">
        <v>618</v>
      </c>
      <c r="F83" s="206">
        <v>587.61407174061378</v>
      </c>
      <c r="G83" s="7" t="s">
        <v>618</v>
      </c>
      <c r="H83" s="102">
        <f t="shared" si="3"/>
        <v>614.64431904068192</v>
      </c>
      <c r="I83" s="7" t="s">
        <v>618</v>
      </c>
      <c r="J83" s="102">
        <f t="shared" si="4"/>
        <v>642.91795771655325</v>
      </c>
      <c r="K83" s="7" t="s">
        <v>618</v>
      </c>
      <c r="L83" s="102">
        <f t="shared" si="5"/>
        <v>673.7780196869478</v>
      </c>
    </row>
    <row r="84" spans="1:12" ht="22.5" customHeight="1" x14ac:dyDescent="0.2">
      <c r="A84" s="94"/>
      <c r="B84" s="459"/>
      <c r="C84" s="207"/>
      <c r="D84" s="243" t="s">
        <v>247</v>
      </c>
      <c r="E84" s="6" t="s">
        <v>333</v>
      </c>
      <c r="F84" s="206">
        <v>0</v>
      </c>
      <c r="G84" s="6" t="s">
        <v>333</v>
      </c>
      <c r="H84" s="102">
        <f t="shared" si="3"/>
        <v>0</v>
      </c>
      <c r="I84" s="6" t="s">
        <v>333</v>
      </c>
      <c r="J84" s="102">
        <f t="shared" si="4"/>
        <v>0</v>
      </c>
      <c r="K84" s="6" t="s">
        <v>333</v>
      </c>
      <c r="L84" s="102">
        <f t="shared" si="5"/>
        <v>0</v>
      </c>
    </row>
    <row r="85" spans="1:12" ht="25.5" x14ac:dyDescent="0.2">
      <c r="A85" s="94"/>
      <c r="B85" s="459"/>
      <c r="C85" s="207"/>
      <c r="D85" s="243" t="s">
        <v>248</v>
      </c>
      <c r="E85" s="7" t="s">
        <v>618</v>
      </c>
      <c r="F85" s="206">
        <v>146.55457846262337</v>
      </c>
      <c r="G85" s="7" t="s">
        <v>618</v>
      </c>
      <c r="H85" s="102">
        <f t="shared" si="3"/>
        <v>153.29608907190405</v>
      </c>
      <c r="I85" s="7" t="s">
        <v>618</v>
      </c>
      <c r="J85" s="102">
        <f t="shared" si="4"/>
        <v>160.34770916921164</v>
      </c>
      <c r="K85" s="7" t="s">
        <v>618</v>
      </c>
      <c r="L85" s="102">
        <f t="shared" si="5"/>
        <v>168.04439920933379</v>
      </c>
    </row>
    <row r="86" spans="1:12" ht="25.5" x14ac:dyDescent="0.2">
      <c r="A86" s="94"/>
      <c r="B86" s="459"/>
      <c r="C86" s="207"/>
      <c r="D86" s="243" t="s">
        <v>249</v>
      </c>
      <c r="E86" s="7" t="s">
        <v>618</v>
      </c>
      <c r="F86" s="206">
        <v>882.11898655598054</v>
      </c>
      <c r="G86" s="7" t="s">
        <v>618</v>
      </c>
      <c r="H86" s="102">
        <f t="shared" si="3"/>
        <v>922.69645993755557</v>
      </c>
      <c r="I86" s="7" t="s">
        <v>618</v>
      </c>
      <c r="J86" s="102">
        <f t="shared" si="4"/>
        <v>965.14049709468304</v>
      </c>
      <c r="K86" s="7" t="s">
        <v>618</v>
      </c>
      <c r="L86" s="102">
        <f t="shared" si="5"/>
        <v>1011.4672409552278</v>
      </c>
    </row>
    <row r="87" spans="1:12" ht="38.25" x14ac:dyDescent="0.2">
      <c r="A87" s="94"/>
      <c r="B87" s="459"/>
      <c r="C87" s="207"/>
      <c r="D87" s="243" t="s">
        <v>250</v>
      </c>
      <c r="E87" s="6" t="s">
        <v>616</v>
      </c>
      <c r="F87" s="206">
        <v>735.56440809335732</v>
      </c>
      <c r="G87" s="6" t="s">
        <v>616</v>
      </c>
      <c r="H87" s="102">
        <f t="shared" si="3"/>
        <v>769.40037086565167</v>
      </c>
      <c r="I87" s="6" t="s">
        <v>616</v>
      </c>
      <c r="J87" s="102">
        <f t="shared" si="4"/>
        <v>804.79278792547166</v>
      </c>
      <c r="K87" s="6" t="s">
        <v>616</v>
      </c>
      <c r="L87" s="102">
        <f t="shared" si="5"/>
        <v>843.42284174589429</v>
      </c>
    </row>
    <row r="88" spans="1:12" ht="25.5" x14ac:dyDescent="0.2">
      <c r="A88" s="94"/>
      <c r="B88" s="459"/>
      <c r="C88" s="207"/>
      <c r="D88" s="243" t="s">
        <v>730</v>
      </c>
      <c r="E88" s="6" t="s">
        <v>731</v>
      </c>
      <c r="F88" s="209">
        <v>60</v>
      </c>
      <c r="G88" s="6" t="s">
        <v>731</v>
      </c>
      <c r="H88" s="102">
        <f t="shared" si="3"/>
        <v>62.76</v>
      </c>
      <c r="I88" s="6" t="s">
        <v>731</v>
      </c>
      <c r="J88" s="102">
        <f t="shared" si="4"/>
        <v>65.646959999999993</v>
      </c>
      <c r="K88" s="6" t="s">
        <v>731</v>
      </c>
      <c r="L88" s="102">
        <f t="shared" si="5"/>
        <v>68.798014079999987</v>
      </c>
    </row>
    <row r="89" spans="1:12" x14ac:dyDescent="0.2">
      <c r="A89" s="94"/>
      <c r="B89" s="459"/>
      <c r="C89" s="207"/>
      <c r="D89" s="314" t="s">
        <v>732</v>
      </c>
      <c r="E89" s="333" t="s">
        <v>616</v>
      </c>
      <c r="F89" s="334">
        <v>1000</v>
      </c>
      <c r="G89" s="333" t="s">
        <v>616</v>
      </c>
      <c r="H89" s="335">
        <v>1500</v>
      </c>
      <c r="I89" s="333" t="s">
        <v>616</v>
      </c>
      <c r="J89" s="335">
        <f t="shared" si="4"/>
        <v>1569</v>
      </c>
      <c r="K89" s="333" t="s">
        <v>616</v>
      </c>
      <c r="L89" s="335">
        <f t="shared" si="5"/>
        <v>1644.3119999999999</v>
      </c>
    </row>
    <row r="90" spans="1:12" ht="25.5" x14ac:dyDescent="0.2">
      <c r="A90" s="94"/>
      <c r="B90" s="459"/>
      <c r="C90" s="207"/>
      <c r="D90" s="243" t="s">
        <v>248</v>
      </c>
      <c r="E90" s="7" t="s">
        <v>618</v>
      </c>
      <c r="F90" s="209">
        <v>139.31043580097278</v>
      </c>
      <c r="G90" s="7" t="s">
        <v>618</v>
      </c>
      <c r="H90" s="102">
        <f t="shared" si="3"/>
        <v>145.71871584781752</v>
      </c>
      <c r="I90" s="7" t="s">
        <v>618</v>
      </c>
      <c r="J90" s="102">
        <f t="shared" si="4"/>
        <v>152.42177677681713</v>
      </c>
      <c r="K90" s="7" t="s">
        <v>618</v>
      </c>
      <c r="L90" s="102">
        <f t="shared" si="5"/>
        <v>159.73802206210433</v>
      </c>
    </row>
    <row r="91" spans="1:12" ht="26.25" thickBot="1" x14ac:dyDescent="0.25">
      <c r="A91" s="95"/>
      <c r="B91" s="460"/>
      <c r="C91" s="222"/>
      <c r="D91" s="242" t="s">
        <v>640</v>
      </c>
      <c r="E91" s="8" t="s">
        <v>618</v>
      </c>
      <c r="F91" s="219">
        <v>1107.7560000000001</v>
      </c>
      <c r="G91" s="8" t="s">
        <v>618</v>
      </c>
      <c r="H91" s="122">
        <f t="shared" si="3"/>
        <v>1158.7127760000001</v>
      </c>
      <c r="I91" s="8" t="s">
        <v>618</v>
      </c>
      <c r="J91" s="122">
        <f t="shared" si="4"/>
        <v>1212.0135636960001</v>
      </c>
      <c r="K91" s="8" t="s">
        <v>618</v>
      </c>
      <c r="L91" s="122">
        <f t="shared" si="5"/>
        <v>1270.1902147534081</v>
      </c>
    </row>
  </sheetData>
  <mergeCells count="11">
    <mergeCell ref="B81:B91"/>
    <mergeCell ref="K1:L2"/>
    <mergeCell ref="A1:B2"/>
    <mergeCell ref="C1:C2"/>
    <mergeCell ref="D1:D2"/>
    <mergeCell ref="I1:J2"/>
    <mergeCell ref="A3:A47"/>
    <mergeCell ref="E1:F2"/>
    <mergeCell ref="G1:H2"/>
    <mergeCell ref="B3:B35"/>
    <mergeCell ref="B36:B8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&amp;C&amp;A</oddHeader>
    <oddFooter>&amp;CPage &amp;P of &amp;N</oddFooter>
    <evenFooter>&amp;C2</evenFooter>
    <firstHeader>&amp;CProposed Draft Tarrif 
2014/2015-2016/2017</firstHeader>
    <firstFooter>&amp;C&amp;P</firstFooter>
  </headerFooter>
  <rowBreaks count="3" manualBreakCount="3">
    <brk id="35" max="11" man="1"/>
    <brk id="56" max="11" man="1"/>
    <brk id="76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0"/>
  <sheetViews>
    <sheetView view="pageBreakPreview" zoomScale="60" zoomScaleNormal="100" workbookViewId="0">
      <selection activeCell="K6" sqref="K6"/>
    </sheetView>
  </sheetViews>
  <sheetFormatPr defaultColWidth="21.85546875" defaultRowHeight="26.25" customHeight="1" x14ac:dyDescent="0.2"/>
  <cols>
    <col min="1" max="1" width="4.85546875" style="4" customWidth="1"/>
    <col min="2" max="2" width="16.28515625" style="4" customWidth="1"/>
    <col min="3" max="3" width="20.5703125" style="4" customWidth="1"/>
    <col min="4" max="4" width="10.5703125" style="4" customWidth="1"/>
    <col min="5" max="5" width="11.42578125" style="4" customWidth="1"/>
    <col min="6" max="6" width="10.42578125" style="4" customWidth="1"/>
    <col min="7" max="8" width="11" style="4" customWidth="1"/>
    <col min="9" max="9" width="11.140625" style="4" bestFit="1" customWidth="1"/>
    <col min="10" max="10" width="11.7109375" style="4" customWidth="1"/>
    <col min="11" max="11" width="11.42578125" style="4" bestFit="1" customWidth="1"/>
    <col min="12" max="16384" width="21.85546875" style="4"/>
  </cols>
  <sheetData>
    <row r="1" spans="1:11" ht="26.25" customHeight="1" x14ac:dyDescent="0.2">
      <c r="A1" s="389" t="s">
        <v>251</v>
      </c>
      <c r="B1" s="389" t="s">
        <v>1</v>
      </c>
      <c r="C1" s="389" t="s">
        <v>2</v>
      </c>
      <c r="D1" s="391" t="s">
        <v>743</v>
      </c>
      <c r="E1" s="466"/>
      <c r="F1" s="461" t="s">
        <v>745</v>
      </c>
      <c r="G1" s="466"/>
      <c r="H1" s="461" t="s">
        <v>746</v>
      </c>
      <c r="I1" s="466"/>
      <c r="J1" s="461" t="s">
        <v>747</v>
      </c>
      <c r="K1" s="462"/>
    </row>
    <row r="2" spans="1:11" ht="14.25" customHeight="1" thickBot="1" x14ac:dyDescent="0.25">
      <c r="A2" s="390"/>
      <c r="B2" s="390"/>
      <c r="C2" s="390"/>
      <c r="D2" s="465"/>
      <c r="E2" s="467"/>
      <c r="F2" s="463"/>
      <c r="G2" s="467"/>
      <c r="H2" s="463"/>
      <c r="I2" s="467"/>
      <c r="J2" s="463"/>
      <c r="K2" s="464"/>
    </row>
    <row r="3" spans="1:11" ht="26.25" customHeight="1" x14ac:dyDescent="0.2">
      <c r="A3" s="473">
        <v>23</v>
      </c>
      <c r="B3" s="473" t="s">
        <v>252</v>
      </c>
      <c r="C3" s="255" t="s">
        <v>633</v>
      </c>
      <c r="D3" s="3" t="s">
        <v>333</v>
      </c>
      <c r="E3" s="46">
        <v>210.80395901440511</v>
      </c>
      <c r="F3" s="3" t="s">
        <v>333</v>
      </c>
      <c r="G3" s="99">
        <f>E3*104.6/100</f>
        <v>220.50094112906771</v>
      </c>
      <c r="H3" s="3" t="s">
        <v>333</v>
      </c>
      <c r="I3" s="99">
        <f>G3*104.6/100</f>
        <v>230.64398442100483</v>
      </c>
      <c r="J3" s="9" t="s">
        <v>333</v>
      </c>
      <c r="K3" s="99">
        <f>I3*104.8/100</f>
        <v>241.71489567321308</v>
      </c>
    </row>
    <row r="4" spans="1:11" ht="26.25" customHeight="1" x14ac:dyDescent="0.2">
      <c r="A4" s="471"/>
      <c r="B4" s="471"/>
      <c r="C4" s="253" t="s">
        <v>634</v>
      </c>
      <c r="D4" s="6" t="s">
        <v>333</v>
      </c>
      <c r="E4" s="47">
        <v>268.41497886927363</v>
      </c>
      <c r="F4" s="6" t="s">
        <v>333</v>
      </c>
      <c r="G4" s="102">
        <f>E4*104.6/100</f>
        <v>280.76206789726018</v>
      </c>
      <c r="H4" s="6" t="s">
        <v>333</v>
      </c>
      <c r="I4" s="102">
        <f>G4*104.6/100</f>
        <v>293.67712302053411</v>
      </c>
      <c r="J4" s="10" t="s">
        <v>333</v>
      </c>
      <c r="K4" s="102">
        <f>I4*104.8/100</f>
        <v>307.7736249255197</v>
      </c>
    </row>
    <row r="5" spans="1:11" ht="26.25" customHeight="1" x14ac:dyDescent="0.2">
      <c r="A5" s="471"/>
      <c r="B5" s="471"/>
      <c r="C5" s="253" t="s">
        <v>635</v>
      </c>
      <c r="D5" s="6" t="s">
        <v>333</v>
      </c>
      <c r="E5" s="47">
        <v>335.19138824650764</v>
      </c>
      <c r="F5" s="6" t="s">
        <v>333</v>
      </c>
      <c r="G5" s="102">
        <f t="shared" ref="G5:G60" si="0">E5*104.6/100</f>
        <v>350.61019210584692</v>
      </c>
      <c r="H5" s="6" t="s">
        <v>333</v>
      </c>
      <c r="I5" s="102">
        <f>G5*104.6/100</f>
        <v>366.73826094271584</v>
      </c>
      <c r="J5" s="10" t="s">
        <v>333</v>
      </c>
      <c r="K5" s="102">
        <f t="shared" ref="K5:K60" si="1">I5*104.8/100</f>
        <v>384.34169746796624</v>
      </c>
    </row>
    <row r="6" spans="1:11" ht="26.25" customHeight="1" x14ac:dyDescent="0.2">
      <c r="A6" s="471"/>
      <c r="B6" s="471"/>
      <c r="C6" s="253" t="s">
        <v>636</v>
      </c>
      <c r="D6" s="6" t="s">
        <v>333</v>
      </c>
      <c r="E6" s="47">
        <v>378.39965313765885</v>
      </c>
      <c r="F6" s="6" t="s">
        <v>333</v>
      </c>
      <c r="G6" s="102">
        <f t="shared" si="0"/>
        <v>395.80603718199114</v>
      </c>
      <c r="H6" s="6" t="s">
        <v>333</v>
      </c>
      <c r="I6" s="102">
        <f t="shared" ref="I6:I60" si="2">G6*104.6/100</f>
        <v>414.01311489236269</v>
      </c>
      <c r="J6" s="10" t="s">
        <v>333</v>
      </c>
      <c r="K6" s="102">
        <f t="shared" si="1"/>
        <v>433.88574440719611</v>
      </c>
    </row>
    <row r="7" spans="1:11" ht="26.25" customHeight="1" thickBot="1" x14ac:dyDescent="0.25">
      <c r="A7" s="471"/>
      <c r="B7" s="471"/>
      <c r="C7" s="257" t="s">
        <v>637</v>
      </c>
      <c r="D7" s="6" t="s">
        <v>338</v>
      </c>
      <c r="E7" s="47">
        <v>1964.0120405068801</v>
      </c>
      <c r="F7" s="6" t="s">
        <v>338</v>
      </c>
      <c r="G7" s="102">
        <f t="shared" si="0"/>
        <v>2054.3565943701965</v>
      </c>
      <c r="H7" s="6" t="s">
        <v>338</v>
      </c>
      <c r="I7" s="102">
        <f t="shared" si="2"/>
        <v>2148.8569977112256</v>
      </c>
      <c r="J7" s="10" t="s">
        <v>338</v>
      </c>
      <c r="K7" s="102">
        <f t="shared" si="1"/>
        <v>2252.0021336013642</v>
      </c>
    </row>
    <row r="8" spans="1:11" ht="26.25" customHeight="1" x14ac:dyDescent="0.2">
      <c r="A8" s="471"/>
      <c r="B8" s="471"/>
      <c r="C8" s="253" t="s">
        <v>253</v>
      </c>
      <c r="D8" s="6" t="s">
        <v>353</v>
      </c>
      <c r="E8" s="96">
        <v>3.4435677776887292</v>
      </c>
      <c r="F8" s="6" t="s">
        <v>353</v>
      </c>
      <c r="G8" s="102">
        <f t="shared" si="0"/>
        <v>3.6019718954624107</v>
      </c>
      <c r="H8" s="6" t="s">
        <v>353</v>
      </c>
      <c r="I8" s="102">
        <f t="shared" si="2"/>
        <v>3.7676626026536812</v>
      </c>
      <c r="J8" s="10" t="s">
        <v>353</v>
      </c>
      <c r="K8" s="102">
        <f t="shared" si="1"/>
        <v>3.948510407581058</v>
      </c>
    </row>
    <row r="9" spans="1:11" ht="26.25" customHeight="1" x14ac:dyDescent="0.2">
      <c r="A9" s="471"/>
      <c r="B9" s="471"/>
      <c r="C9" s="253"/>
      <c r="D9" s="6" t="s">
        <v>327</v>
      </c>
      <c r="E9" s="47">
        <v>276.27102703130112</v>
      </c>
      <c r="F9" s="6" t="s">
        <v>327</v>
      </c>
      <c r="G9" s="102">
        <f t="shared" si="0"/>
        <v>288.97949427474094</v>
      </c>
      <c r="H9" s="6" t="s">
        <v>327</v>
      </c>
      <c r="I9" s="102">
        <f t="shared" si="2"/>
        <v>302.27255101137899</v>
      </c>
      <c r="J9" s="10" t="s">
        <v>327</v>
      </c>
      <c r="K9" s="102">
        <f t="shared" si="1"/>
        <v>316.78163345992516</v>
      </c>
    </row>
    <row r="10" spans="1:11" ht="26.25" customHeight="1" thickBot="1" x14ac:dyDescent="0.25">
      <c r="A10" s="472"/>
      <c r="B10" s="472"/>
      <c r="C10" s="257" t="s">
        <v>254</v>
      </c>
      <c r="D10" s="168" t="s">
        <v>327</v>
      </c>
      <c r="E10" s="49">
        <v>104.74730882703359</v>
      </c>
      <c r="F10" s="168" t="s">
        <v>327</v>
      </c>
      <c r="G10" s="122">
        <f t="shared" si="0"/>
        <v>109.56568503307713</v>
      </c>
      <c r="H10" s="168" t="s">
        <v>327</v>
      </c>
      <c r="I10" s="122">
        <f t="shared" si="2"/>
        <v>114.60570654459868</v>
      </c>
      <c r="J10" s="269" t="s">
        <v>327</v>
      </c>
      <c r="K10" s="122">
        <f t="shared" si="1"/>
        <v>120.10678045873941</v>
      </c>
    </row>
    <row r="11" spans="1:11" ht="26.25" customHeight="1" x14ac:dyDescent="0.2">
      <c r="A11" s="473">
        <v>24</v>
      </c>
      <c r="B11" s="473" t="s">
        <v>255</v>
      </c>
      <c r="C11" s="255" t="s">
        <v>256</v>
      </c>
      <c r="D11" s="3" t="s">
        <v>333</v>
      </c>
      <c r="E11" s="46">
        <v>61.539043935882233</v>
      </c>
      <c r="F11" s="3" t="s">
        <v>333</v>
      </c>
      <c r="G11" s="99">
        <f t="shared" si="0"/>
        <v>64.369839956932807</v>
      </c>
      <c r="H11" s="3" t="s">
        <v>333</v>
      </c>
      <c r="I11" s="99">
        <f t="shared" si="2"/>
        <v>67.330852594951708</v>
      </c>
      <c r="J11" s="9" t="s">
        <v>333</v>
      </c>
      <c r="K11" s="99">
        <f t="shared" si="1"/>
        <v>70.562733519509379</v>
      </c>
    </row>
    <row r="12" spans="1:11" ht="26.25" customHeight="1" x14ac:dyDescent="0.2">
      <c r="A12" s="471"/>
      <c r="B12" s="471"/>
      <c r="C12" s="253" t="s">
        <v>257</v>
      </c>
      <c r="D12" s="6" t="s">
        <v>333</v>
      </c>
      <c r="E12" s="47">
        <v>48.445630332503036</v>
      </c>
      <c r="F12" s="6" t="s">
        <v>333</v>
      </c>
      <c r="G12" s="102">
        <f t="shared" si="0"/>
        <v>50.67412932779817</v>
      </c>
      <c r="H12" s="6" t="s">
        <v>333</v>
      </c>
      <c r="I12" s="102">
        <f t="shared" si="2"/>
        <v>53.005139276876882</v>
      </c>
      <c r="J12" s="10" t="s">
        <v>333</v>
      </c>
      <c r="K12" s="102">
        <f t="shared" si="1"/>
        <v>55.549385962166973</v>
      </c>
    </row>
    <row r="13" spans="1:11" ht="26.25" customHeight="1" x14ac:dyDescent="0.2">
      <c r="A13" s="471"/>
      <c r="B13" s="471"/>
      <c r="C13" s="253" t="s">
        <v>258</v>
      </c>
      <c r="D13" s="6" t="s">
        <v>333</v>
      </c>
      <c r="E13" s="47">
        <v>34.042875368785914</v>
      </c>
      <c r="F13" s="6" t="s">
        <v>333</v>
      </c>
      <c r="G13" s="102">
        <f t="shared" si="0"/>
        <v>35.60884763575006</v>
      </c>
      <c r="H13" s="6" t="s">
        <v>333</v>
      </c>
      <c r="I13" s="102">
        <f t="shared" si="2"/>
        <v>37.246854626994562</v>
      </c>
      <c r="J13" s="10" t="s">
        <v>333</v>
      </c>
      <c r="K13" s="102">
        <f t="shared" si="1"/>
        <v>39.034703649090304</v>
      </c>
    </row>
    <row r="14" spans="1:11" ht="26.25" customHeight="1" thickBot="1" x14ac:dyDescent="0.25">
      <c r="A14" s="472"/>
      <c r="B14" s="472"/>
      <c r="C14" s="257" t="s">
        <v>259</v>
      </c>
      <c r="D14" s="168" t="s">
        <v>344</v>
      </c>
      <c r="E14" s="49">
        <v>20.949461765406728</v>
      </c>
      <c r="F14" s="168" t="s">
        <v>344</v>
      </c>
      <c r="G14" s="122">
        <f t="shared" si="0"/>
        <v>21.913137006615433</v>
      </c>
      <c r="H14" s="168" t="s">
        <v>344</v>
      </c>
      <c r="I14" s="122">
        <f t="shared" si="2"/>
        <v>22.92114130891974</v>
      </c>
      <c r="J14" s="269" t="s">
        <v>344</v>
      </c>
      <c r="K14" s="122">
        <f t="shared" si="1"/>
        <v>24.02135609174789</v>
      </c>
    </row>
    <row r="15" spans="1:11" ht="26.25" customHeight="1" x14ac:dyDescent="0.2">
      <c r="A15" s="473">
        <v>25</v>
      </c>
      <c r="B15" s="471" t="s">
        <v>742</v>
      </c>
      <c r="C15" s="344" t="s">
        <v>260</v>
      </c>
      <c r="D15" s="112" t="s">
        <v>354</v>
      </c>
      <c r="E15" s="318">
        <v>6.939509209790975</v>
      </c>
      <c r="F15" s="112" t="s">
        <v>354</v>
      </c>
      <c r="G15" s="114">
        <f t="shared" si="0"/>
        <v>7.2587266334413592</v>
      </c>
      <c r="H15" s="112" t="s">
        <v>354</v>
      </c>
      <c r="I15" s="114">
        <f t="shared" si="2"/>
        <v>7.5926280585796606</v>
      </c>
      <c r="J15" s="261" t="s">
        <v>354</v>
      </c>
      <c r="K15" s="114">
        <f t="shared" si="1"/>
        <v>7.9570742053914838</v>
      </c>
    </row>
    <row r="16" spans="1:11" ht="26.25" customHeight="1" x14ac:dyDescent="0.2">
      <c r="A16" s="471"/>
      <c r="B16" s="471"/>
      <c r="C16" s="344"/>
      <c r="D16" s="6" t="s">
        <v>355</v>
      </c>
      <c r="E16" s="47">
        <v>14.402754963717122</v>
      </c>
      <c r="F16" s="6" t="s">
        <v>355</v>
      </c>
      <c r="G16" s="102">
        <f t="shared" si="0"/>
        <v>15.065281692048108</v>
      </c>
      <c r="H16" s="6" t="s">
        <v>355</v>
      </c>
      <c r="I16" s="102">
        <f t="shared" si="2"/>
        <v>15.75828464988232</v>
      </c>
      <c r="J16" s="10" t="s">
        <v>355</v>
      </c>
      <c r="K16" s="102">
        <f t="shared" si="1"/>
        <v>16.514682313076673</v>
      </c>
    </row>
    <row r="17" spans="1:11" ht="26.25" customHeight="1" thickBot="1" x14ac:dyDescent="0.25">
      <c r="A17" s="472"/>
      <c r="B17" s="471"/>
      <c r="C17" s="344"/>
      <c r="D17" s="105" t="s">
        <v>356</v>
      </c>
      <c r="E17" s="319">
        <v>20.949461765406728</v>
      </c>
      <c r="F17" s="105" t="s">
        <v>356</v>
      </c>
      <c r="G17" s="107">
        <f t="shared" si="0"/>
        <v>21.913137006615433</v>
      </c>
      <c r="H17" s="105" t="s">
        <v>356</v>
      </c>
      <c r="I17" s="107">
        <f t="shared" si="2"/>
        <v>22.92114130891974</v>
      </c>
      <c r="J17" s="320" t="s">
        <v>356</v>
      </c>
      <c r="K17" s="107">
        <f t="shared" si="1"/>
        <v>24.02135609174789</v>
      </c>
    </row>
    <row r="18" spans="1:11" ht="26.25" customHeight="1" x14ac:dyDescent="0.2">
      <c r="A18" s="473">
        <v>26</v>
      </c>
      <c r="B18" s="473" t="s">
        <v>261</v>
      </c>
      <c r="C18" s="255" t="s">
        <v>262</v>
      </c>
      <c r="D18" s="3" t="s">
        <v>357</v>
      </c>
      <c r="E18" s="46">
        <v>2059.1245732861444</v>
      </c>
      <c r="F18" s="3" t="s">
        <v>357</v>
      </c>
      <c r="G18" s="99">
        <f t="shared" si="0"/>
        <v>2153.8443036573067</v>
      </c>
      <c r="H18" s="3" t="s">
        <v>357</v>
      </c>
      <c r="I18" s="99">
        <f t="shared" si="2"/>
        <v>2252.9211416255425</v>
      </c>
      <c r="J18" s="9" t="s">
        <v>357</v>
      </c>
      <c r="K18" s="99">
        <f t="shared" si="1"/>
        <v>2361.0613564235687</v>
      </c>
    </row>
    <row r="19" spans="1:11" ht="26.25" customHeight="1" x14ac:dyDescent="0.2">
      <c r="A19" s="471"/>
      <c r="B19" s="471"/>
      <c r="C19" s="253" t="s">
        <v>263</v>
      </c>
      <c r="D19" s="6" t="s">
        <v>357</v>
      </c>
      <c r="E19" s="47">
        <v>290.67378199501826</v>
      </c>
      <c r="F19" s="6" t="s">
        <v>357</v>
      </c>
      <c r="G19" s="102">
        <f t="shared" si="0"/>
        <v>304.04477596678908</v>
      </c>
      <c r="H19" s="6" t="s">
        <v>357</v>
      </c>
      <c r="I19" s="102">
        <f t="shared" si="2"/>
        <v>318.03083566126139</v>
      </c>
      <c r="J19" s="10" t="s">
        <v>357</v>
      </c>
      <c r="K19" s="102">
        <f t="shared" si="1"/>
        <v>333.29631577300194</v>
      </c>
    </row>
    <row r="20" spans="1:11" ht="26.25" customHeight="1" x14ac:dyDescent="0.2">
      <c r="A20" s="471"/>
      <c r="B20" s="471"/>
      <c r="C20" s="253" t="s">
        <v>264</v>
      </c>
      <c r="D20" s="6" t="s">
        <v>357</v>
      </c>
      <c r="E20" s="47">
        <v>1454.6782513354294</v>
      </c>
      <c r="F20" s="6" t="s">
        <v>357</v>
      </c>
      <c r="G20" s="102">
        <f t="shared" si="0"/>
        <v>1521.5934508968589</v>
      </c>
      <c r="H20" s="6" t="s">
        <v>357</v>
      </c>
      <c r="I20" s="102">
        <f t="shared" si="2"/>
        <v>1591.5867496381145</v>
      </c>
      <c r="J20" s="10" t="s">
        <v>357</v>
      </c>
      <c r="K20" s="102">
        <f t="shared" si="1"/>
        <v>1667.9829136207441</v>
      </c>
    </row>
    <row r="21" spans="1:11" ht="26.25" customHeight="1" x14ac:dyDescent="0.2">
      <c r="A21" s="471"/>
      <c r="B21" s="471"/>
      <c r="C21" s="253" t="s">
        <v>265</v>
      </c>
      <c r="D21" s="6" t="s">
        <v>357</v>
      </c>
      <c r="E21" s="47">
        <v>1454.6782513354294</v>
      </c>
      <c r="F21" s="6" t="s">
        <v>357</v>
      </c>
      <c r="G21" s="102">
        <f t="shared" si="0"/>
        <v>1521.5934508968589</v>
      </c>
      <c r="H21" s="6" t="s">
        <v>357</v>
      </c>
      <c r="I21" s="102">
        <f t="shared" si="2"/>
        <v>1591.5867496381145</v>
      </c>
      <c r="J21" s="10" t="s">
        <v>357</v>
      </c>
      <c r="K21" s="102">
        <f t="shared" si="1"/>
        <v>1667.9829136207441</v>
      </c>
    </row>
    <row r="22" spans="1:11" ht="26.25" customHeight="1" x14ac:dyDescent="0.2">
      <c r="A22" s="471"/>
      <c r="B22" s="471"/>
      <c r="C22" s="253" t="s">
        <v>266</v>
      </c>
      <c r="D22" s="6" t="s">
        <v>357</v>
      </c>
      <c r="E22" s="47">
        <v>146.646232357847</v>
      </c>
      <c r="F22" s="6" t="s">
        <v>357</v>
      </c>
      <c r="G22" s="102">
        <f t="shared" si="0"/>
        <v>153.39195904630796</v>
      </c>
      <c r="H22" s="6" t="s">
        <v>357</v>
      </c>
      <c r="I22" s="102">
        <f t="shared" si="2"/>
        <v>160.44798916243812</v>
      </c>
      <c r="J22" s="10" t="s">
        <v>357</v>
      </c>
      <c r="K22" s="102">
        <f t="shared" si="1"/>
        <v>168.14949264223512</v>
      </c>
    </row>
    <row r="23" spans="1:11" ht="26.25" customHeight="1" x14ac:dyDescent="0.2">
      <c r="A23" s="471"/>
      <c r="B23" s="471"/>
      <c r="C23" s="253" t="s">
        <v>267</v>
      </c>
      <c r="D23" s="6" t="s">
        <v>357</v>
      </c>
      <c r="E23" s="47">
        <v>523.73654413516806</v>
      </c>
      <c r="F23" s="6" t="s">
        <v>357</v>
      </c>
      <c r="G23" s="102">
        <f t="shared" si="0"/>
        <v>547.82842516538574</v>
      </c>
      <c r="H23" s="6" t="s">
        <v>357</v>
      </c>
      <c r="I23" s="102">
        <f t="shared" si="2"/>
        <v>573.02853272299353</v>
      </c>
      <c r="J23" s="10" t="s">
        <v>357</v>
      </c>
      <c r="K23" s="102">
        <f t="shared" si="1"/>
        <v>600.53390229369722</v>
      </c>
    </row>
    <row r="24" spans="1:11" ht="26.25" customHeight="1" x14ac:dyDescent="0.2">
      <c r="A24" s="471"/>
      <c r="B24" s="471"/>
      <c r="C24" s="253" t="s">
        <v>268</v>
      </c>
      <c r="D24" s="6" t="s">
        <v>357</v>
      </c>
      <c r="E24" s="47">
        <v>727.99379634788363</v>
      </c>
      <c r="F24" s="6" t="s">
        <v>357</v>
      </c>
      <c r="G24" s="102">
        <f t="shared" si="0"/>
        <v>761.48151097988625</v>
      </c>
      <c r="H24" s="6" t="s">
        <v>357</v>
      </c>
      <c r="I24" s="102">
        <f t="shared" si="2"/>
        <v>796.50966048496093</v>
      </c>
      <c r="J24" s="10" t="s">
        <v>357</v>
      </c>
      <c r="K24" s="102">
        <f t="shared" si="1"/>
        <v>834.74212418823913</v>
      </c>
    </row>
    <row r="25" spans="1:11" ht="26.25" customHeight="1" x14ac:dyDescent="0.2">
      <c r="A25" s="471"/>
      <c r="B25" s="471"/>
      <c r="C25" s="253" t="s">
        <v>269</v>
      </c>
      <c r="D25" s="6" t="s">
        <v>357</v>
      </c>
      <c r="E25" s="47">
        <v>925.70434175890955</v>
      </c>
      <c r="F25" s="6" t="s">
        <v>357</v>
      </c>
      <c r="G25" s="102">
        <f t="shared" si="0"/>
        <v>968.28674147981928</v>
      </c>
      <c r="H25" s="6" t="s">
        <v>357</v>
      </c>
      <c r="I25" s="102">
        <f t="shared" si="2"/>
        <v>1012.8279315878909</v>
      </c>
      <c r="J25" s="10" t="s">
        <v>357</v>
      </c>
      <c r="K25" s="102">
        <f t="shared" si="1"/>
        <v>1061.4436723041097</v>
      </c>
    </row>
    <row r="26" spans="1:11" ht="26.25" customHeight="1" x14ac:dyDescent="0.2">
      <c r="A26" s="471"/>
      <c r="B26" s="471"/>
      <c r="C26" s="253" t="s">
        <v>270</v>
      </c>
      <c r="D26" s="6" t="s">
        <v>357</v>
      </c>
      <c r="E26" s="47">
        <v>462.19750019928563</v>
      </c>
      <c r="F26" s="6" t="s">
        <v>357</v>
      </c>
      <c r="G26" s="102">
        <f t="shared" si="0"/>
        <v>483.45858520845269</v>
      </c>
      <c r="H26" s="6" t="s">
        <v>357</v>
      </c>
      <c r="I26" s="102">
        <f t="shared" si="2"/>
        <v>505.69768012804144</v>
      </c>
      <c r="J26" s="10" t="s">
        <v>357</v>
      </c>
      <c r="K26" s="102">
        <f t="shared" si="1"/>
        <v>529.97116877418739</v>
      </c>
    </row>
    <row r="27" spans="1:11" ht="83.25" customHeight="1" x14ac:dyDescent="0.2">
      <c r="A27" s="471"/>
      <c r="B27" s="471"/>
      <c r="C27" s="253" t="s">
        <v>385</v>
      </c>
      <c r="D27" s="75" t="s">
        <v>357</v>
      </c>
      <c r="E27" s="47">
        <v>296.45464762368005</v>
      </c>
      <c r="F27" s="75" t="s">
        <v>357</v>
      </c>
      <c r="G27" s="102">
        <f t="shared" si="0"/>
        <v>310.09156141436932</v>
      </c>
      <c r="H27" s="75" t="s">
        <v>357</v>
      </c>
      <c r="I27" s="102">
        <f t="shared" si="2"/>
        <v>324.35577323943033</v>
      </c>
      <c r="J27" s="75" t="s">
        <v>357</v>
      </c>
      <c r="K27" s="102">
        <f t="shared" si="1"/>
        <v>339.92485035492297</v>
      </c>
    </row>
    <row r="28" spans="1:11" s="34" customFormat="1" ht="50.25" customHeight="1" x14ac:dyDescent="0.2">
      <c r="A28" s="471"/>
      <c r="B28" s="471"/>
      <c r="C28" s="37" t="s">
        <v>384</v>
      </c>
      <c r="D28" s="75" t="s">
        <v>357</v>
      </c>
      <c r="E28" s="48">
        <v>296.45464762368005</v>
      </c>
      <c r="F28" s="75" t="s">
        <v>357</v>
      </c>
      <c r="G28" s="102">
        <f t="shared" si="0"/>
        <v>310.09156141436932</v>
      </c>
      <c r="H28" s="75" t="s">
        <v>357</v>
      </c>
      <c r="I28" s="102">
        <f t="shared" si="2"/>
        <v>324.35577323943033</v>
      </c>
      <c r="J28" s="75" t="s">
        <v>357</v>
      </c>
      <c r="K28" s="102">
        <f t="shared" si="1"/>
        <v>339.92485035492297</v>
      </c>
    </row>
    <row r="29" spans="1:11" s="34" customFormat="1" ht="26.25" customHeight="1" x14ac:dyDescent="0.2">
      <c r="A29" s="471"/>
      <c r="B29" s="471"/>
      <c r="C29" s="37" t="s">
        <v>382</v>
      </c>
      <c r="D29" s="75" t="s">
        <v>357</v>
      </c>
      <c r="E29" s="48">
        <v>296.45464762368005</v>
      </c>
      <c r="F29" s="75" t="s">
        <v>357</v>
      </c>
      <c r="G29" s="102">
        <f t="shared" si="0"/>
        <v>310.09156141436932</v>
      </c>
      <c r="H29" s="75" t="s">
        <v>357</v>
      </c>
      <c r="I29" s="102">
        <f t="shared" si="2"/>
        <v>324.35577323943033</v>
      </c>
      <c r="J29" s="75" t="s">
        <v>357</v>
      </c>
      <c r="K29" s="102">
        <f t="shared" si="1"/>
        <v>339.92485035492297</v>
      </c>
    </row>
    <row r="30" spans="1:11" s="34" customFormat="1" ht="81" customHeight="1" x14ac:dyDescent="0.2">
      <c r="A30" s="471"/>
      <c r="B30" s="471"/>
      <c r="C30" s="37" t="s">
        <v>383</v>
      </c>
      <c r="D30" s="75" t="s">
        <v>357</v>
      </c>
      <c r="E30" s="48">
        <v>296.45464762368005</v>
      </c>
      <c r="F30" s="75" t="s">
        <v>357</v>
      </c>
      <c r="G30" s="102">
        <f t="shared" si="0"/>
        <v>310.09156141436932</v>
      </c>
      <c r="H30" s="75" t="s">
        <v>357</v>
      </c>
      <c r="I30" s="102">
        <f t="shared" si="2"/>
        <v>324.35577323943033</v>
      </c>
      <c r="J30" s="75" t="s">
        <v>357</v>
      </c>
      <c r="K30" s="102">
        <f t="shared" si="1"/>
        <v>339.92485035492297</v>
      </c>
    </row>
    <row r="31" spans="1:11" s="34" customFormat="1" ht="26.25" customHeight="1" thickBot="1" x14ac:dyDescent="0.25">
      <c r="A31" s="472"/>
      <c r="B31" s="472"/>
      <c r="C31" s="254" t="s">
        <v>271</v>
      </c>
      <c r="D31" s="151" t="s">
        <v>357</v>
      </c>
      <c r="E31" s="321">
        <v>290.67378199501826</v>
      </c>
      <c r="F31" s="151" t="s">
        <v>357</v>
      </c>
      <c r="G31" s="122">
        <f t="shared" si="0"/>
        <v>304.04477596678908</v>
      </c>
      <c r="H31" s="151" t="s">
        <v>357</v>
      </c>
      <c r="I31" s="122">
        <f t="shared" si="2"/>
        <v>318.03083566126139</v>
      </c>
      <c r="J31" s="151" t="s">
        <v>357</v>
      </c>
      <c r="K31" s="122">
        <f t="shared" si="1"/>
        <v>333.29631577300194</v>
      </c>
    </row>
    <row r="32" spans="1:11" s="34" customFormat="1" ht="26.25" customHeight="1" x14ac:dyDescent="0.2">
      <c r="A32" s="474">
        <v>27</v>
      </c>
      <c r="B32" s="474" t="s">
        <v>272</v>
      </c>
      <c r="C32" s="258" t="s">
        <v>273</v>
      </c>
      <c r="D32" s="148" t="s">
        <v>358</v>
      </c>
      <c r="E32" s="322">
        <v>4.1898923530813441</v>
      </c>
      <c r="F32" s="148" t="s">
        <v>358</v>
      </c>
      <c r="G32" s="99">
        <f t="shared" si="0"/>
        <v>4.3826274013230861</v>
      </c>
      <c r="H32" s="148" t="s">
        <v>358</v>
      </c>
      <c r="I32" s="99">
        <f t="shared" si="2"/>
        <v>4.5842282617839478</v>
      </c>
      <c r="J32" s="148" t="s">
        <v>358</v>
      </c>
      <c r="K32" s="99">
        <f t="shared" si="1"/>
        <v>4.8042712183495775</v>
      </c>
    </row>
    <row r="33" spans="1:11" s="34" customFormat="1" ht="26.25" customHeight="1" x14ac:dyDescent="0.2">
      <c r="A33" s="475"/>
      <c r="B33" s="475"/>
      <c r="C33" s="37" t="s">
        <v>274</v>
      </c>
      <c r="D33" s="75" t="s">
        <v>358</v>
      </c>
      <c r="E33" s="48">
        <v>2.7496168567096322</v>
      </c>
      <c r="F33" s="75" t="s">
        <v>358</v>
      </c>
      <c r="G33" s="102">
        <f t="shared" si="0"/>
        <v>2.8760992321182748</v>
      </c>
      <c r="H33" s="75" t="s">
        <v>358</v>
      </c>
      <c r="I33" s="102">
        <f t="shared" si="2"/>
        <v>3.008399796795715</v>
      </c>
      <c r="J33" s="75" t="s">
        <v>358</v>
      </c>
      <c r="K33" s="102">
        <f t="shared" si="1"/>
        <v>3.152802987041909</v>
      </c>
    </row>
    <row r="34" spans="1:11" s="34" customFormat="1" ht="26.25" customHeight="1" x14ac:dyDescent="0.2">
      <c r="A34" s="475"/>
      <c r="B34" s="475"/>
      <c r="C34" s="37" t="s">
        <v>275</v>
      </c>
      <c r="D34" s="38"/>
      <c r="E34" s="48">
        <v>0</v>
      </c>
      <c r="F34" s="38"/>
      <c r="G34" s="102">
        <f t="shared" si="0"/>
        <v>0</v>
      </c>
      <c r="H34" s="38"/>
      <c r="I34" s="102">
        <f t="shared" si="2"/>
        <v>0</v>
      </c>
      <c r="J34" s="60"/>
      <c r="K34" s="102">
        <f t="shared" si="1"/>
        <v>0</v>
      </c>
    </row>
    <row r="35" spans="1:11" s="34" customFormat="1" ht="26.25" customHeight="1" x14ac:dyDescent="0.2">
      <c r="A35" s="475"/>
      <c r="B35" s="475"/>
      <c r="C35" s="39" t="s">
        <v>276</v>
      </c>
      <c r="D35" s="40"/>
      <c r="E35" s="63">
        <v>0</v>
      </c>
      <c r="F35" s="40"/>
      <c r="G35" s="102">
        <f t="shared" si="0"/>
        <v>0</v>
      </c>
      <c r="H35" s="40"/>
      <c r="I35" s="102">
        <f t="shared" si="2"/>
        <v>0</v>
      </c>
      <c r="J35" s="61"/>
      <c r="K35" s="102">
        <f t="shared" si="1"/>
        <v>0</v>
      </c>
    </row>
    <row r="36" spans="1:11" s="34" customFormat="1" ht="26.25" customHeight="1" x14ac:dyDescent="0.2">
      <c r="A36" s="475"/>
      <c r="B36" s="475"/>
      <c r="C36" s="37" t="s">
        <v>274</v>
      </c>
      <c r="D36" s="75" t="s">
        <v>358</v>
      </c>
      <c r="E36" s="48">
        <v>4.1898923530813441</v>
      </c>
      <c r="F36" s="75" t="s">
        <v>358</v>
      </c>
      <c r="G36" s="102">
        <f t="shared" si="0"/>
        <v>4.3826274013230861</v>
      </c>
      <c r="H36" s="75" t="s">
        <v>358</v>
      </c>
      <c r="I36" s="102">
        <f t="shared" si="2"/>
        <v>4.5842282617839478</v>
      </c>
      <c r="J36" s="59" t="s">
        <v>358</v>
      </c>
      <c r="K36" s="102">
        <f t="shared" si="1"/>
        <v>4.8042712183495775</v>
      </c>
    </row>
    <row r="37" spans="1:11" s="34" customFormat="1" ht="26.25" customHeight="1" thickBot="1" x14ac:dyDescent="0.25">
      <c r="A37" s="475"/>
      <c r="B37" s="475"/>
      <c r="C37" s="254" t="s">
        <v>275</v>
      </c>
      <c r="D37" s="75" t="s">
        <v>358</v>
      </c>
      <c r="E37" s="48">
        <v>2.7496168567096322</v>
      </c>
      <c r="F37" s="75" t="s">
        <v>358</v>
      </c>
      <c r="G37" s="102">
        <f t="shared" si="0"/>
        <v>2.8760992321182748</v>
      </c>
      <c r="H37" s="75" t="s">
        <v>358</v>
      </c>
      <c r="I37" s="102">
        <f t="shared" si="2"/>
        <v>3.008399796795715</v>
      </c>
      <c r="J37" s="59" t="s">
        <v>358</v>
      </c>
      <c r="K37" s="102">
        <f t="shared" si="1"/>
        <v>3.152802987041909</v>
      </c>
    </row>
    <row r="38" spans="1:11" s="34" customFormat="1" ht="26.25" customHeight="1" x14ac:dyDescent="0.2">
      <c r="A38" s="475"/>
      <c r="B38" s="475"/>
      <c r="C38" s="37" t="s">
        <v>277</v>
      </c>
      <c r="D38" s="75"/>
      <c r="E38" s="48">
        <v>0</v>
      </c>
      <c r="F38" s="75"/>
      <c r="G38" s="102">
        <f t="shared" si="0"/>
        <v>0</v>
      </c>
      <c r="H38" s="75"/>
      <c r="I38" s="102">
        <f t="shared" si="2"/>
        <v>0</v>
      </c>
      <c r="J38" s="59"/>
      <c r="K38" s="102">
        <f t="shared" si="1"/>
        <v>0</v>
      </c>
    </row>
    <row r="39" spans="1:11" s="34" customFormat="1" ht="26.25" customHeight="1" x14ac:dyDescent="0.2">
      <c r="A39" s="475"/>
      <c r="B39" s="475"/>
      <c r="C39" s="37" t="s">
        <v>274</v>
      </c>
      <c r="D39" s="75" t="s">
        <v>359</v>
      </c>
      <c r="E39" s="48">
        <v>31.424192648110079</v>
      </c>
      <c r="F39" s="75" t="s">
        <v>359</v>
      </c>
      <c r="G39" s="102">
        <f t="shared" si="0"/>
        <v>32.869705509923143</v>
      </c>
      <c r="H39" s="75" t="s">
        <v>359</v>
      </c>
      <c r="I39" s="102">
        <f t="shared" si="2"/>
        <v>34.381711963379608</v>
      </c>
      <c r="J39" s="59" t="s">
        <v>359</v>
      </c>
      <c r="K39" s="102">
        <f t="shared" si="1"/>
        <v>36.032034137621828</v>
      </c>
    </row>
    <row r="40" spans="1:11" s="34" customFormat="1" ht="26.25" customHeight="1" thickBot="1" x14ac:dyDescent="0.25">
      <c r="A40" s="475"/>
      <c r="B40" s="476"/>
      <c r="C40" s="254" t="s">
        <v>275</v>
      </c>
      <c r="D40" s="151" t="s">
        <v>360</v>
      </c>
      <c r="E40" s="321">
        <v>17.021437684392957</v>
      </c>
      <c r="F40" s="151" t="s">
        <v>360</v>
      </c>
      <c r="G40" s="122">
        <f t="shared" si="0"/>
        <v>17.80442381787503</v>
      </c>
      <c r="H40" s="151" t="s">
        <v>360</v>
      </c>
      <c r="I40" s="122">
        <f t="shared" si="2"/>
        <v>18.623427313497281</v>
      </c>
      <c r="J40" s="153" t="s">
        <v>360</v>
      </c>
      <c r="K40" s="122">
        <f t="shared" si="1"/>
        <v>19.517351824545152</v>
      </c>
    </row>
    <row r="41" spans="1:11" s="34" customFormat="1" ht="26.25" customHeight="1" thickBot="1" x14ac:dyDescent="0.25">
      <c r="A41" s="315">
        <v>28</v>
      </c>
      <c r="B41" s="315"/>
      <c r="C41" s="256" t="s">
        <v>278</v>
      </c>
      <c r="D41" s="90" t="s">
        <v>357</v>
      </c>
      <c r="E41" s="316">
        <v>0</v>
      </c>
      <c r="F41" s="90" t="s">
        <v>357</v>
      </c>
      <c r="G41" s="317">
        <f t="shared" si="0"/>
        <v>0</v>
      </c>
      <c r="H41" s="90" t="s">
        <v>357</v>
      </c>
      <c r="I41" s="317">
        <f t="shared" si="2"/>
        <v>0</v>
      </c>
      <c r="J41" s="90" t="s">
        <v>357</v>
      </c>
      <c r="K41" s="317">
        <f t="shared" si="1"/>
        <v>0</v>
      </c>
    </row>
    <row r="42" spans="1:11" s="34" customFormat="1" ht="26.25" customHeight="1" x14ac:dyDescent="0.2">
      <c r="A42" s="471">
        <v>29</v>
      </c>
      <c r="B42" s="473" t="s">
        <v>279</v>
      </c>
      <c r="C42" s="258" t="s">
        <v>280</v>
      </c>
      <c r="D42" s="148" t="s">
        <v>357</v>
      </c>
      <c r="E42" s="322">
        <v>10809.92227094987</v>
      </c>
      <c r="F42" s="148" t="s">
        <v>357</v>
      </c>
      <c r="G42" s="99">
        <f t="shared" si="0"/>
        <v>11307.178695413564</v>
      </c>
      <c r="H42" s="148" t="s">
        <v>357</v>
      </c>
      <c r="I42" s="99">
        <f t="shared" si="2"/>
        <v>11827.308915402587</v>
      </c>
      <c r="J42" s="148" t="s">
        <v>357</v>
      </c>
      <c r="K42" s="99">
        <f t="shared" si="1"/>
        <v>12395.019743341911</v>
      </c>
    </row>
    <row r="43" spans="1:11" s="34" customFormat="1" ht="26.25" customHeight="1" x14ac:dyDescent="0.2">
      <c r="A43" s="471"/>
      <c r="B43" s="471"/>
      <c r="C43" s="37" t="s">
        <v>281</v>
      </c>
      <c r="D43" s="75" t="s">
        <v>357</v>
      </c>
      <c r="E43" s="48">
        <v>8801.3926241914978</v>
      </c>
      <c r="F43" s="75" t="s">
        <v>357</v>
      </c>
      <c r="G43" s="102">
        <f t="shared" si="0"/>
        <v>9206.2566849043051</v>
      </c>
      <c r="H43" s="75" t="s">
        <v>357</v>
      </c>
      <c r="I43" s="102">
        <f t="shared" si="2"/>
        <v>9629.7444924099018</v>
      </c>
      <c r="J43" s="75" t="s">
        <v>357</v>
      </c>
      <c r="K43" s="102">
        <f t="shared" si="1"/>
        <v>10091.972228045577</v>
      </c>
    </row>
    <row r="44" spans="1:11" ht="26.25" customHeight="1" x14ac:dyDescent="0.2">
      <c r="A44" s="471"/>
      <c r="B44" s="471"/>
      <c r="C44" s="253" t="s">
        <v>282</v>
      </c>
      <c r="D44" s="75" t="s">
        <v>357</v>
      </c>
      <c r="E44" s="47">
        <v>2702.4805677374675</v>
      </c>
      <c r="F44" s="75" t="s">
        <v>357</v>
      </c>
      <c r="G44" s="102">
        <f t="shared" si="0"/>
        <v>2826.794673853391</v>
      </c>
      <c r="H44" s="75" t="s">
        <v>357</v>
      </c>
      <c r="I44" s="102">
        <f t="shared" si="2"/>
        <v>2956.8272288506469</v>
      </c>
      <c r="J44" s="75" t="s">
        <v>357</v>
      </c>
      <c r="K44" s="102">
        <f t="shared" si="1"/>
        <v>3098.7549358354777</v>
      </c>
    </row>
    <row r="45" spans="1:11" ht="26.25" customHeight="1" x14ac:dyDescent="0.2">
      <c r="A45" s="471"/>
      <c r="B45" s="471"/>
      <c r="C45" s="253"/>
      <c r="D45" s="6"/>
      <c r="E45" s="47"/>
      <c r="F45" s="6"/>
      <c r="G45" s="102"/>
      <c r="H45" s="6"/>
      <c r="I45" s="102"/>
      <c r="J45" s="6"/>
      <c r="K45" s="102"/>
    </row>
    <row r="46" spans="1:11" ht="26.25" customHeight="1" x14ac:dyDescent="0.2">
      <c r="A46" s="471"/>
      <c r="B46" s="471"/>
      <c r="C46" s="253" t="s">
        <v>283</v>
      </c>
      <c r="D46" s="75" t="s">
        <v>357</v>
      </c>
      <c r="E46" s="47">
        <v>758.10864763565564</v>
      </c>
      <c r="F46" s="75" t="s">
        <v>357</v>
      </c>
      <c r="G46" s="102">
        <f t="shared" si="0"/>
        <v>792.98164542689574</v>
      </c>
      <c r="H46" s="75" t="s">
        <v>357</v>
      </c>
      <c r="I46" s="102">
        <f t="shared" si="2"/>
        <v>829.45880111653287</v>
      </c>
      <c r="J46" s="75" t="s">
        <v>357</v>
      </c>
      <c r="K46" s="102">
        <f t="shared" si="1"/>
        <v>869.27282357012655</v>
      </c>
    </row>
    <row r="47" spans="1:11" ht="26.25" customHeight="1" x14ac:dyDescent="0.2">
      <c r="A47" s="471"/>
      <c r="B47" s="471"/>
      <c r="C47" s="253" t="s">
        <v>284</v>
      </c>
      <c r="D47" s="75" t="s">
        <v>357</v>
      </c>
      <c r="E47" s="47">
        <v>1620.9646040983453</v>
      </c>
      <c r="F47" s="75" t="s">
        <v>357</v>
      </c>
      <c r="G47" s="102">
        <f t="shared" si="0"/>
        <v>1695.5289758868689</v>
      </c>
      <c r="H47" s="75" t="s">
        <v>357</v>
      </c>
      <c r="I47" s="102">
        <f t="shared" si="2"/>
        <v>1773.5233087776649</v>
      </c>
      <c r="J47" s="75" t="s">
        <v>357</v>
      </c>
      <c r="K47" s="102">
        <f t="shared" si="1"/>
        <v>1858.6524275989927</v>
      </c>
    </row>
    <row r="48" spans="1:11" ht="26.25" customHeight="1" x14ac:dyDescent="0.2">
      <c r="A48" s="471"/>
      <c r="B48" s="471"/>
      <c r="C48" s="253" t="s">
        <v>285</v>
      </c>
      <c r="D48" s="75" t="s">
        <v>357</v>
      </c>
      <c r="E48" s="47">
        <v>2393.4760066977183</v>
      </c>
      <c r="F48" s="75" t="s">
        <v>357</v>
      </c>
      <c r="G48" s="102">
        <f t="shared" si="0"/>
        <v>2503.5759030058134</v>
      </c>
      <c r="H48" s="75" t="s">
        <v>357</v>
      </c>
      <c r="I48" s="102">
        <f t="shared" si="2"/>
        <v>2618.7403945440806</v>
      </c>
      <c r="J48" s="75" t="s">
        <v>357</v>
      </c>
      <c r="K48" s="102">
        <f t="shared" si="1"/>
        <v>2744.4399334821965</v>
      </c>
    </row>
    <row r="49" spans="1:11" ht="26.25" customHeight="1" x14ac:dyDescent="0.2">
      <c r="A49" s="471"/>
      <c r="B49" s="471"/>
      <c r="C49" s="253" t="s">
        <v>361</v>
      </c>
      <c r="D49" s="75" t="s">
        <v>357</v>
      </c>
      <c r="E49" s="331">
        <v>0</v>
      </c>
      <c r="F49" s="75" t="s">
        <v>357</v>
      </c>
      <c r="G49" s="102">
        <f t="shared" si="0"/>
        <v>0</v>
      </c>
      <c r="H49" s="75" t="s">
        <v>357</v>
      </c>
      <c r="I49" s="102">
        <f t="shared" si="2"/>
        <v>0</v>
      </c>
      <c r="J49" s="75" t="s">
        <v>357</v>
      </c>
      <c r="K49" s="102">
        <f t="shared" si="1"/>
        <v>0</v>
      </c>
    </row>
    <row r="50" spans="1:11" ht="26.25" customHeight="1" x14ac:dyDescent="0.2">
      <c r="A50" s="471"/>
      <c r="B50" s="471"/>
      <c r="C50" s="253" t="s">
        <v>286</v>
      </c>
      <c r="D50" s="75" t="s">
        <v>357</v>
      </c>
      <c r="E50" s="47">
        <v>1672.028917151524</v>
      </c>
      <c r="F50" s="75" t="s">
        <v>357</v>
      </c>
      <c r="G50" s="102">
        <f t="shared" si="0"/>
        <v>1748.9422473404941</v>
      </c>
      <c r="H50" s="75" t="s">
        <v>357</v>
      </c>
      <c r="I50" s="102">
        <f t="shared" si="2"/>
        <v>1829.3935907181567</v>
      </c>
      <c r="J50" s="75" t="s">
        <v>357</v>
      </c>
      <c r="K50" s="102">
        <f t="shared" si="1"/>
        <v>1917.2044830726281</v>
      </c>
    </row>
    <row r="51" spans="1:11" ht="26.25" customHeight="1" x14ac:dyDescent="0.2">
      <c r="A51" s="471"/>
      <c r="B51" s="471"/>
      <c r="C51" s="253" t="s">
        <v>287</v>
      </c>
      <c r="D51" s="75" t="s">
        <v>357</v>
      </c>
      <c r="E51" s="47">
        <v>2909.3565026708588</v>
      </c>
      <c r="F51" s="75" t="s">
        <v>357</v>
      </c>
      <c r="G51" s="102">
        <f t="shared" si="0"/>
        <v>3043.1869017937179</v>
      </c>
      <c r="H51" s="75" t="s">
        <v>357</v>
      </c>
      <c r="I51" s="102">
        <f t="shared" si="2"/>
        <v>3183.173499276229</v>
      </c>
      <c r="J51" s="75" t="s">
        <v>357</v>
      </c>
      <c r="K51" s="102">
        <f t="shared" si="1"/>
        <v>3335.9658272414881</v>
      </c>
    </row>
    <row r="52" spans="1:11" ht="26.25" customHeight="1" x14ac:dyDescent="0.2">
      <c r="A52" s="471"/>
      <c r="B52" s="471"/>
      <c r="C52" s="253" t="s">
        <v>288</v>
      </c>
      <c r="D52" s="75" t="s">
        <v>357</v>
      </c>
      <c r="E52" s="47">
        <v>3437.02107088704</v>
      </c>
      <c r="F52" s="75" t="s">
        <v>357</v>
      </c>
      <c r="G52" s="102">
        <f t="shared" si="0"/>
        <v>3595.124040147844</v>
      </c>
      <c r="H52" s="75" t="s">
        <v>357</v>
      </c>
      <c r="I52" s="102">
        <f t="shared" si="2"/>
        <v>3760.4997459946444</v>
      </c>
      <c r="J52" s="75" t="s">
        <v>357</v>
      </c>
      <c r="K52" s="102">
        <f t="shared" si="1"/>
        <v>3941.0037338023872</v>
      </c>
    </row>
    <row r="53" spans="1:11" ht="26.25" customHeight="1" x14ac:dyDescent="0.2">
      <c r="A53" s="471"/>
      <c r="B53" s="471"/>
      <c r="C53" s="253" t="s">
        <v>289</v>
      </c>
      <c r="D53" s="75" t="s">
        <v>357</v>
      </c>
      <c r="E53" s="47">
        <v>4852.4190814123322</v>
      </c>
      <c r="F53" s="75" t="s">
        <v>357</v>
      </c>
      <c r="G53" s="102">
        <f t="shared" si="0"/>
        <v>5075.6303591572996</v>
      </c>
      <c r="H53" s="75" t="s">
        <v>357</v>
      </c>
      <c r="I53" s="102">
        <f t="shared" si="2"/>
        <v>5309.1093556785354</v>
      </c>
      <c r="J53" s="75" t="s">
        <v>357</v>
      </c>
      <c r="K53" s="102">
        <f t="shared" si="1"/>
        <v>5563.946604751105</v>
      </c>
    </row>
    <row r="54" spans="1:11" ht="26.25" customHeight="1" thickBot="1" x14ac:dyDescent="0.25">
      <c r="A54" s="471"/>
      <c r="B54" s="471"/>
      <c r="C54" s="257" t="s">
        <v>290</v>
      </c>
      <c r="D54" s="75" t="s">
        <v>357</v>
      </c>
      <c r="E54" s="47">
        <v>6263.8890678566086</v>
      </c>
      <c r="F54" s="75" t="s">
        <v>357</v>
      </c>
      <c r="G54" s="102">
        <f t="shared" si="0"/>
        <v>6552.0279649780123</v>
      </c>
      <c r="H54" s="75" t="s">
        <v>357</v>
      </c>
      <c r="I54" s="102">
        <f t="shared" si="2"/>
        <v>6853.421251367</v>
      </c>
      <c r="J54" s="75" t="s">
        <v>357</v>
      </c>
      <c r="K54" s="102">
        <f t="shared" si="1"/>
        <v>7182.3854714326153</v>
      </c>
    </row>
    <row r="55" spans="1:11" ht="22.5" customHeight="1" x14ac:dyDescent="0.2">
      <c r="A55" s="471"/>
      <c r="B55" s="471"/>
      <c r="C55" s="42" t="s">
        <v>569</v>
      </c>
      <c r="D55" s="43" t="s">
        <v>570</v>
      </c>
      <c r="E55" s="64">
        <v>546.89470617600023</v>
      </c>
      <c r="F55" s="43" t="s">
        <v>570</v>
      </c>
      <c r="G55" s="102">
        <f t="shared" si="0"/>
        <v>572.05186266009628</v>
      </c>
      <c r="H55" s="43" t="s">
        <v>570</v>
      </c>
      <c r="I55" s="102">
        <f t="shared" si="2"/>
        <v>598.36624834246072</v>
      </c>
      <c r="J55" s="43" t="s">
        <v>570</v>
      </c>
      <c r="K55" s="102">
        <f t="shared" si="1"/>
        <v>627.08782826289882</v>
      </c>
    </row>
    <row r="56" spans="1:11" ht="32.25" customHeight="1" thickBot="1" x14ac:dyDescent="0.25">
      <c r="A56" s="471"/>
      <c r="B56" s="472"/>
      <c r="C56" s="327" t="s">
        <v>571</v>
      </c>
      <c r="D56" s="328" t="s">
        <v>572</v>
      </c>
      <c r="E56" s="329">
        <v>58.932619199999998</v>
      </c>
      <c r="F56" s="328" t="s">
        <v>572</v>
      </c>
      <c r="G56" s="122">
        <f t="shared" si="0"/>
        <v>61.64351968319999</v>
      </c>
      <c r="H56" s="328"/>
      <c r="I56" s="122">
        <f t="shared" si="2"/>
        <v>64.47912158862718</v>
      </c>
      <c r="J56" s="330"/>
      <c r="K56" s="122">
        <f t="shared" si="1"/>
        <v>67.574119424881289</v>
      </c>
    </row>
    <row r="57" spans="1:11" ht="26.25" customHeight="1" x14ac:dyDescent="0.2">
      <c r="A57" s="223">
        <v>29</v>
      </c>
      <c r="B57" s="323" t="s">
        <v>568</v>
      </c>
      <c r="C57" s="324" t="s">
        <v>564</v>
      </c>
      <c r="D57" s="313" t="s">
        <v>643</v>
      </c>
      <c r="E57" s="325">
        <v>58.932619199999998</v>
      </c>
      <c r="F57" s="313" t="s">
        <v>643</v>
      </c>
      <c r="G57" s="114">
        <f t="shared" si="0"/>
        <v>61.64351968319999</v>
      </c>
      <c r="H57" s="313" t="s">
        <v>643</v>
      </c>
      <c r="I57" s="114">
        <f t="shared" si="2"/>
        <v>64.47912158862718</v>
      </c>
      <c r="J57" s="326" t="s">
        <v>643</v>
      </c>
      <c r="K57" s="114">
        <f t="shared" si="1"/>
        <v>67.574119424881289</v>
      </c>
    </row>
    <row r="58" spans="1:11" ht="26.25" customHeight="1" x14ac:dyDescent="0.2">
      <c r="A58" s="471"/>
      <c r="B58" s="471"/>
      <c r="C58" s="94" t="s">
        <v>565</v>
      </c>
      <c r="D58" s="7" t="s">
        <v>643</v>
      </c>
      <c r="E58" s="47">
        <v>235.73047679999999</v>
      </c>
      <c r="F58" s="7" t="s">
        <v>643</v>
      </c>
      <c r="G58" s="102">
        <f t="shared" si="0"/>
        <v>246.57407873279996</v>
      </c>
      <c r="H58" s="7" t="s">
        <v>643</v>
      </c>
      <c r="I58" s="102">
        <f t="shared" si="2"/>
        <v>257.91648635450872</v>
      </c>
      <c r="J58" s="11" t="s">
        <v>643</v>
      </c>
      <c r="K58" s="102">
        <f t="shared" si="1"/>
        <v>270.29647769952516</v>
      </c>
    </row>
    <row r="59" spans="1:11" ht="26.25" customHeight="1" x14ac:dyDescent="0.2">
      <c r="A59" s="471"/>
      <c r="B59" s="471"/>
      <c r="C59" s="94" t="s">
        <v>566</v>
      </c>
      <c r="D59" s="7" t="s">
        <v>643</v>
      </c>
      <c r="E59" s="47">
        <v>589.32619199999999</v>
      </c>
      <c r="F59" s="7" t="s">
        <v>643</v>
      </c>
      <c r="G59" s="102">
        <f t="shared" si="0"/>
        <v>616.43519683199997</v>
      </c>
      <c r="H59" s="7" t="s">
        <v>643</v>
      </c>
      <c r="I59" s="102">
        <f t="shared" si="2"/>
        <v>644.79121588627197</v>
      </c>
      <c r="J59" s="11" t="s">
        <v>643</v>
      </c>
      <c r="K59" s="102">
        <f t="shared" si="1"/>
        <v>675.74119424881292</v>
      </c>
    </row>
    <row r="60" spans="1:11" ht="26.25" customHeight="1" thickBot="1" x14ac:dyDescent="0.25">
      <c r="A60" s="472"/>
      <c r="B60" s="472"/>
      <c r="C60" s="45" t="s">
        <v>567</v>
      </c>
      <c r="D60" s="8" t="s">
        <v>643</v>
      </c>
      <c r="E60" s="49">
        <v>1178.652384</v>
      </c>
      <c r="F60" s="8" t="s">
        <v>643</v>
      </c>
      <c r="G60" s="102">
        <f t="shared" si="0"/>
        <v>1232.8703936639999</v>
      </c>
      <c r="H60" s="8" t="s">
        <v>643</v>
      </c>
      <c r="I60" s="102">
        <f t="shared" si="2"/>
        <v>1289.5824317725439</v>
      </c>
      <c r="J60" s="12" t="s">
        <v>643</v>
      </c>
      <c r="K60" s="102">
        <f t="shared" si="1"/>
        <v>1351.4823884976258</v>
      </c>
    </row>
  </sheetData>
  <mergeCells count="22">
    <mergeCell ref="D1:E2"/>
    <mergeCell ref="F1:G2"/>
    <mergeCell ref="J1:K2"/>
    <mergeCell ref="A42:A56"/>
    <mergeCell ref="B42:B56"/>
    <mergeCell ref="A15:A17"/>
    <mergeCell ref="B15:B17"/>
    <mergeCell ref="A11:A14"/>
    <mergeCell ref="B11:B14"/>
    <mergeCell ref="A1:A2"/>
    <mergeCell ref="B1:B2"/>
    <mergeCell ref="C1:C2"/>
    <mergeCell ref="A3:A10"/>
    <mergeCell ref="B3:B10"/>
    <mergeCell ref="H1:I2"/>
    <mergeCell ref="A58:A60"/>
    <mergeCell ref="B58:B60"/>
    <mergeCell ref="C15:C17"/>
    <mergeCell ref="A18:A31"/>
    <mergeCell ref="B18:B31"/>
    <mergeCell ref="A32:A40"/>
    <mergeCell ref="B32:B40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2" manualBreakCount="2">
    <brk id="14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Cover Page</vt:lpstr>
      <vt:lpstr>Water</vt:lpstr>
      <vt:lpstr>Refuse,rates &amp; sanitation</vt:lpstr>
      <vt:lpstr>Other service</vt:lpstr>
      <vt:lpstr>Advert,sale of site</vt:lpstr>
      <vt:lpstr>Golf,informatio</vt:lpstr>
      <vt:lpstr>cemetery &amp; sport centr</vt:lpstr>
      <vt:lpstr>Build plans &amp; Traffic</vt:lpstr>
      <vt:lpstr>Packing, Libra,Damages &amp; Tender</vt:lpstr>
      <vt:lpstr>Litigation</vt:lpstr>
      <vt:lpstr>Traffic</vt:lpstr>
      <vt:lpstr>Business Registration Fees</vt:lpstr>
      <vt:lpstr>'Build plans &amp; Traffic'!Print_Area</vt:lpstr>
      <vt:lpstr>'Golf,informatio'!Print_Area</vt:lpstr>
      <vt:lpstr>Litigation!Print_Area</vt:lpstr>
      <vt:lpstr>'Refuse,rates &amp; sanitation'!Print_Area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Maringa, RM (GGM)</dc:creator>
  <cp:lastModifiedBy>Sekati Mangena</cp:lastModifiedBy>
  <cp:lastPrinted>2019-07-02T13:54:58Z</cp:lastPrinted>
  <dcterms:created xsi:type="dcterms:W3CDTF">2014-03-24T17:03:42Z</dcterms:created>
  <dcterms:modified xsi:type="dcterms:W3CDTF">2020-05-18T09:14:52Z</dcterms:modified>
</cp:coreProperties>
</file>